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adeiragov-my.sharepoint.com/personal/lucia_mog_mendonca_madeira_gov_pt/Documents/Documentos/Documentos/SIADAP/Fichas SIADAP novas/"/>
    </mc:Choice>
  </mc:AlternateContent>
  <xr:revisionPtr revIDLastSave="114" documentId="11_4B7C87E05379CFDF2CE173F51C93ACC026DC970E" xr6:coauthVersionLast="47" xr6:coauthVersionMax="47" xr10:uidLastSave="{7ECD52D6-D298-447A-B5FF-B0F5BC979472}"/>
  <bookViews>
    <workbookView xWindow="3510" yWindow="3510" windowWidth="21585" windowHeight="11295" xr2:uid="{00000000-000D-0000-FFFF-FFFF00000000}"/>
  </bookViews>
  <sheets>
    <sheet name="Técnico Superior" sheetId="1" r:id="rId1"/>
    <sheet name="Assistente Técnico" sheetId="3" r:id="rId2"/>
    <sheet name="Assistente Operacional" sheetId="4" r:id="rId3"/>
  </sheets>
  <definedNames>
    <definedName name="_xlnm.Print_Area" localSheetId="2">'Assistente Operacional'!$B$1:$K$71</definedName>
    <definedName name="_xlnm.Print_Area" localSheetId="1">'Assistente Técnico'!$B$1:$K$71</definedName>
    <definedName name="_xlnm.Print_Area" localSheetId="0">'Técnico Superior'!$B$1:$K$74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 i="1" l="1"/>
  <c r="K18" i="3"/>
  <c r="K19" i="4"/>
  <c r="K60" i="4" l="1"/>
  <c r="K55" i="4"/>
  <c r="K50" i="4"/>
  <c r="K39" i="4"/>
  <c r="C24" i="4" l="1"/>
  <c r="J25" i="4" s="1"/>
  <c r="K24" i="4" l="1"/>
  <c r="K65" i="4" s="1"/>
  <c r="J26" i="4"/>
  <c r="J24" i="4"/>
  <c r="K60" i="3"/>
  <c r="K55" i="3"/>
  <c r="K50" i="3"/>
  <c r="K39" i="3"/>
  <c r="C23" i="3" l="1"/>
  <c r="J25" i="3" s="1"/>
  <c r="K63" i="1"/>
  <c r="K58" i="1"/>
  <c r="K53" i="1"/>
  <c r="K42" i="1"/>
  <c r="J23" i="3" l="1"/>
  <c r="K23" i="3"/>
  <c r="K65" i="3" s="1"/>
  <c r="J24" i="3"/>
  <c r="C23" i="1"/>
  <c r="J24" i="1" s="1"/>
  <c r="J22" i="1" l="1"/>
  <c r="K23" i="1" s="1"/>
  <c r="K68" i="1" s="1"/>
</calcChain>
</file>

<file path=xl/sharedStrings.xml><?xml version="1.0" encoding="utf-8"?>
<sst xmlns="http://schemas.openxmlformats.org/spreadsheetml/2006/main" count="248" uniqueCount="98">
  <si>
    <t>Ponderação Curricular SIADAP-RAM</t>
  </si>
  <si>
    <r>
      <t xml:space="preserve">Carreira de Técnico Superior </t>
    </r>
    <r>
      <rPr>
        <b/>
        <sz val="9"/>
        <color rgb="FFFF0000"/>
        <rFont val="Century Gothic"/>
        <family val="2"/>
      </rPr>
      <t>a)</t>
    </r>
  </si>
  <si>
    <t>Período em avaliação:</t>
  </si>
  <si>
    <t>Identificação</t>
  </si>
  <si>
    <t>Nome:</t>
  </si>
  <si>
    <t>Serviço:</t>
  </si>
  <si>
    <t>Categoria:</t>
  </si>
  <si>
    <r>
      <rPr>
        <b/>
        <sz val="8"/>
        <color theme="1"/>
        <rFont val="Century Gothic"/>
        <family val="2"/>
      </rPr>
      <t>1.1. Habilitações académicas e profissionais (HAP)</t>
    </r>
    <r>
      <rPr>
        <sz val="7"/>
        <color theme="1"/>
        <rFont val="Century Gothic"/>
        <family val="2"/>
      </rPr>
      <t>, considera as habilitações legalmente exigíveis à data da integração na carreira, nos seguintes termos:</t>
    </r>
  </si>
  <si>
    <t>Valoração</t>
  </si>
  <si>
    <t>X</t>
  </si>
  <si>
    <t>Classificação</t>
  </si>
  <si>
    <r>
      <rPr>
        <b/>
        <sz val="8"/>
        <color theme="1"/>
        <rFont val="Century Gothic"/>
        <family val="2"/>
      </rPr>
      <t>1.2. Experiência Profissional (EP)</t>
    </r>
    <r>
      <rPr>
        <b/>
        <sz val="7"/>
        <color theme="1"/>
        <rFont val="Century Gothic"/>
        <family val="2"/>
      </rPr>
      <t xml:space="preserve">, </t>
    </r>
    <r>
      <rPr>
        <sz val="7"/>
        <color theme="1"/>
        <rFont val="Century Gothic"/>
        <family val="2"/>
      </rPr>
      <t>pondera e valora o desempenho de funções ou atividades, incluindo as desenvolvidas no exercício de cargos dirigentes ou outros cargos ou funções de reconhecido interesse público ou relevante interesse social. Para a valoração deste elemento será feita a ponderação autónoma da componente Funções ou Atividades Desenvolvidas (FA) e da componente participação em Ações ou Projetos (AP) de relevante interesse, nos seguintes termos:</t>
    </r>
  </si>
  <si>
    <t>Fórmula</t>
  </si>
  <si>
    <t>Cálculo</t>
  </si>
  <si>
    <t>Conversão Escala SIADAP</t>
  </si>
  <si>
    <t>(FA+AP)/2</t>
  </si>
  <si>
    <t>até 2 pontos</t>
  </si>
  <si>
    <t>1 ponto</t>
  </si>
  <si>
    <t>entre 3 a 6 pontos</t>
  </si>
  <si>
    <t>3 pontos</t>
  </si>
  <si>
    <t>entre 7 a 10 pontos</t>
  </si>
  <si>
    <t>5 pontos</t>
  </si>
  <si>
    <t>→ Apoio à definição das políticas referentes à organização, gestão e avaliação dos serviços públicos</t>
  </si>
  <si>
    <t>→ Estruturas organizacionais</t>
  </si>
  <si>
    <t>→ Sistemas e tecnologias de informação e comunicação</t>
  </si>
  <si>
    <t xml:space="preserve">→  Estudos e investigação no domínio das políticas públicas na área da administração e gestão públicas </t>
  </si>
  <si>
    <t>→  Planeamento e organização</t>
  </si>
  <si>
    <t>→ Jurídica (consultadoria e apoio ao contencioso)</t>
  </si>
  <si>
    <t>→ Regimes jurídicos de emprego público, condições de trabalho, avaliação do desempenho e proteção social</t>
  </si>
  <si>
    <t>→ Estatística (recolha, tratamento e análise de dados)</t>
  </si>
  <si>
    <t>A valoração desta componente é efetuada nos seguintes termos:</t>
  </si>
  <si>
    <t>Exercidas em 1 área durante pelo menos 1 ano</t>
  </si>
  <si>
    <t>→ Designação e participação em grupos de trabalho, comissões, júris de concursos ou outros de idêntica natureza</t>
  </si>
  <si>
    <t>→ Designação e participação em estudos ou projetos internos ou externos em representação do serviço</t>
  </si>
  <si>
    <t>→ Participação como orador/formador em seminários, conferências, colóquios, ações de formação ou outros equiparados</t>
  </si>
  <si>
    <t>Ausência de evidências de participação</t>
  </si>
  <si>
    <t>Participação até cinco das ações consideradas</t>
  </si>
  <si>
    <t>Participação em seis ou mais das ações consideradas</t>
  </si>
  <si>
    <t>Não exercício</t>
  </si>
  <si>
    <t>Avaliação Final:</t>
  </si>
  <si>
    <t>Fórmula com exercício de cargos:</t>
  </si>
  <si>
    <t>PC1=(HAPx0,10)+(EPx0,55)+(VCx0,20)+(ECx0,15)</t>
  </si>
  <si>
    <t>Total:</t>
  </si>
  <si>
    <t>Fórmula sem exercício de cargos:</t>
  </si>
  <si>
    <t>PC2=(HAPx0,10)+(EPx0,60)+(VCx0,20)+(ECx0,10)</t>
  </si>
  <si>
    <t>O Dirigente máximo, ____________________________________________</t>
  </si>
  <si>
    <t xml:space="preserve">Tomei conhecimento, ___________________________________________ </t>
  </si>
  <si>
    <t>Anotações:</t>
  </si>
  <si>
    <r>
      <t xml:space="preserve">(a) </t>
    </r>
    <r>
      <rPr>
        <sz val="7"/>
        <rFont val="Century Gothic"/>
        <family val="2"/>
      </rPr>
      <t>Aplicável às carreiras de especialista de informática, inspector da educação, técnico de diagnóstico e terapêutica e outras de grau de complexidade 3.</t>
    </r>
  </si>
  <si>
    <r>
      <t xml:space="preserve">Carreira de Assistente Técnico </t>
    </r>
    <r>
      <rPr>
        <b/>
        <sz val="9"/>
        <color rgb="FFFF0000"/>
        <rFont val="Century Gothic"/>
        <family val="2"/>
      </rPr>
      <t>a)</t>
    </r>
  </si>
  <si>
    <r>
      <t xml:space="preserve">Carreira de Assistente Operacional </t>
    </r>
    <r>
      <rPr>
        <b/>
        <sz val="9"/>
        <color rgb="FFFF0000"/>
        <rFont val="Century Gothic"/>
        <family val="2"/>
      </rPr>
      <t>a)</t>
    </r>
  </si>
  <si>
    <t>→ Secretariado</t>
  </si>
  <si>
    <r>
      <t xml:space="preserve">(a) </t>
    </r>
    <r>
      <rPr>
        <sz val="7"/>
        <rFont val="Century Gothic"/>
        <family val="2"/>
      </rPr>
      <t>Aplicável às carreiras de técnico de informática, carreiras de grau de complexidade 2 e outras similares.</t>
    </r>
  </si>
  <si>
    <r>
      <t xml:space="preserve">(a) </t>
    </r>
    <r>
      <rPr>
        <sz val="7"/>
        <rFont val="Century Gothic"/>
        <family val="2"/>
      </rPr>
      <t>Aplicável às carreiras de grau de complexidade 1</t>
    </r>
  </si>
  <si>
    <t>→ Atendimento telefónico</t>
  </si>
  <si>
    <t>→ Condução e manutenção de viaturas</t>
  </si>
  <si>
    <t>→ Apoio técnico e/ou administrativo</t>
  </si>
  <si>
    <t>Nos termos do artigo 40.º do Decreto Legislativo Regional n.º 27/2009/M, de 21 de Agosto, na sua redação atual e deliberação do conselho coordenador da avaliação, datada de ___/___/______.</t>
  </si>
  <si>
    <t>Titular de habilitação equiparada para efeitos profissionais à legalmente exigida para a função à data de integração na carreira</t>
  </si>
  <si>
    <t>Titular de habilitação legalmente exigida para a função à data de integração na carreira</t>
  </si>
  <si>
    <t>Titular de habilitação superior à legalmente exigida para a função à data de integração na carreira</t>
  </si>
  <si>
    <t>→ Juventude</t>
  </si>
  <si>
    <t>Homologo ao abrigo do artigo 40.º e alínea e) do n.º 1 do artigo 56.º do Decreto Legislativo Regional n.º 27/2009/M, de 21 de Agosto, na sua redação atual e da deliberação do conselho coordenador da avaliação,  datada de ___/___/______, tendo sido atribuída a menção de “Desempenho ____________________, correspondendo a ________, conforme consta da respetiva ata.</t>
  </si>
  <si>
    <t>→ Som, luz e palco</t>
  </si>
  <si>
    <t xml:space="preserve">    → Atendimento na Loja de Juventude e Hub.Juventude</t>
  </si>
  <si>
    <t xml:space="preserve">    → Receção e reservas dos Centros de Juventude</t>
  </si>
  <si>
    <t>→ Expediente e arquivo</t>
  </si>
  <si>
    <t>→ Portaria - Serviço de encaminhamento de pessoas</t>
  </si>
  <si>
    <t>→ Limpeza das instalações</t>
  </si>
  <si>
    <t xml:space="preserve">→ Serviço de lavandaria </t>
  </si>
  <si>
    <t>→ Serviço de costura</t>
  </si>
  <si>
    <t xml:space="preserve">→ Vigilância noturna </t>
  </si>
  <si>
    <t>→  Reprografia e serviço externo</t>
  </si>
  <si>
    <t>Homologo ao abrigo do artigo 40.º e alínea e) do n.º 1 do artigo 56.º do Decreto Legislativo Regional n.º 27/2009/M, de 21 de agosto, na sua redação atual e da deliberação do conselho coordenador da avaliação,  datada de ___/___/______, tendo sido atribuída a menção de “Desempenho ____________________, correspondendo a ________, conforme consta da respetiva ata.</t>
  </si>
  <si>
    <t>→ Gestão de recursos humanos</t>
  </si>
  <si>
    <t>→ Gestão de recursos financeiros</t>
  </si>
  <si>
    <t>→ Gestão de recursos patrimoniais</t>
  </si>
  <si>
    <t xml:space="preserve">    → Recursos financeiros </t>
  </si>
  <si>
    <t xml:space="preserve">    → Recursos patrimoniais</t>
  </si>
  <si>
    <t xml:space="preserve">→ Recursos humanos </t>
  </si>
  <si>
    <r>
      <rPr>
        <b/>
        <sz val="7"/>
        <color theme="1"/>
        <rFont val="Century Gothic"/>
        <family val="2"/>
      </rPr>
      <t>1.2.1. Funções ou Atividades Desenvolvidas (FA),</t>
    </r>
    <r>
      <rPr>
        <sz val="7"/>
        <color theme="1"/>
        <rFont val="Century Gothic"/>
        <family val="2"/>
      </rPr>
      <t xml:space="preserve"> considera o desempenho efetivo de funções ou atividades nas seguintes áreas, por um período mínimo de 1 ano, no decorrer dos últimos 3 anos:</t>
    </r>
  </si>
  <si>
    <r>
      <rPr>
        <b/>
        <sz val="7"/>
        <color theme="1"/>
        <rFont val="Century Gothic"/>
        <family val="2"/>
      </rPr>
      <t>1.2.2. Participação em ações ou projetos (AP),</t>
    </r>
    <r>
      <rPr>
        <sz val="7"/>
        <color theme="1"/>
        <rFont val="Century Gothic"/>
        <family val="2"/>
      </rPr>
      <t xml:space="preserve"> considera a participação efetivo de funções ou atividades nas seguintes áreas, por um período mínimo de 1 ano, no decorrer dos últimos 3 anos:</t>
    </r>
  </si>
  <si>
    <r>
      <rPr>
        <b/>
        <sz val="8"/>
        <color theme="1"/>
        <rFont val="Century Gothic"/>
        <family val="2"/>
      </rPr>
      <t>1.3. Valorização Curricular (VC)</t>
    </r>
    <r>
      <rPr>
        <sz val="8"/>
        <color theme="1"/>
        <rFont val="Century Gothic"/>
        <family val="2"/>
      </rPr>
      <t>,</t>
    </r>
    <r>
      <rPr>
        <sz val="7"/>
        <color theme="1"/>
        <rFont val="Century Gothic"/>
        <family val="2"/>
      </rPr>
      <t xml:space="preserve"> considera a participação em ações de formação, estágios, congressos, seminários ou oficinas de trabalho realizadas nos últimos 3 anos, incluindo as frequentadas no exercício de cargos dirigentes ou outros cargos ou funções de reconhecido interesse público ou de relevante interesse social, sendo ainda consideradas neste elemento as habilitações académicas superiores às legalmente exigidas à data da integração do trabalhador na respetiva carreira.
A valoração desta componente é efetuada nos seguintes termos, só sendo consideradas as participações que sejam comprovadas de modo inequívoco, com a indicação expressa da respetiva duração em horas. </t>
    </r>
  </si>
  <si>
    <t>Formação nos últimos 3 anos com  duração total superior a 150 horas</t>
  </si>
  <si>
    <t>Formação nos últimos 3 anos com  duração total entre 60 horas e 150 horas</t>
  </si>
  <si>
    <t>Formação nos últimos 3 anos com  duração total inferior a 60 horas</t>
  </si>
  <si>
    <t>Exercidas em 2 áreas ou em 1 área durante pelo menos 1 ano e meio</t>
  </si>
  <si>
    <t>Exercidas em 3 áreas ou em 1 área durante pelo menos 2 anos</t>
  </si>
  <si>
    <t>Exercidas em 4 áreas ou em 1 área durante pelo menos 3 anos</t>
  </si>
  <si>
    <t xml:space="preserve">Exercidas em 2 áreas ou em 1 área durante pelo menos 1 ano e meio </t>
  </si>
  <si>
    <t>Exercício por um período até 2 anos</t>
  </si>
  <si>
    <t>Exercício por um período superior a 2 e até 3 anos</t>
  </si>
  <si>
    <r>
      <rPr>
        <b/>
        <sz val="8"/>
        <color theme="1"/>
        <rFont val="Century Gothic"/>
        <family val="2"/>
      </rPr>
      <t>1.4. Exercício de cargos (EC),</t>
    </r>
    <r>
      <rPr>
        <sz val="7"/>
        <color theme="1"/>
        <rFont val="Century Gothic"/>
        <family val="2"/>
      </rPr>
      <t xml:space="preserve"> considera o exercício de cargos ou funções de relevante interesse público e ou de relevante interesse social nos últimos 3 anos, nos termos definidos nos artigos 7.º e 8.º do Despacho Normativo nº 4-A/2010, de 8 de fevereiro, sendo valorado nos seguintes termos:</t>
    </r>
  </si>
  <si>
    <t>PC1=(HAPx0,10)+(EPx0,55)+(VCx0,20)+(EFx0,15)</t>
  </si>
  <si>
    <t>PC2=(HAPx0,10)+(EPx0,60)+(VCx0,20)+(EFx0,10)</t>
  </si>
  <si>
    <r>
      <rPr>
        <b/>
        <sz val="8"/>
        <color theme="1"/>
        <rFont val="Century Gothic"/>
        <family val="2"/>
      </rPr>
      <t>1.4. Exercício de funções de chefia de unidades ou subunidades orgânicas ou exercício de funções de coordenação (EF),</t>
    </r>
    <r>
      <rPr>
        <sz val="7"/>
        <color theme="1"/>
        <rFont val="Century Gothic"/>
        <family val="2"/>
      </rPr>
      <t xml:space="preserve"> considera o exercício de funções de relevante interesse público e ou de relevante interesse social nos últimos 3 anos, nos termos definidos nos artigos 7.º e 8.º do Despacho Normativo nº 4-A/2010, de 8 de fevereiro, sendo valorado nos seguintes termos:</t>
    </r>
  </si>
  <si>
    <r>
      <rPr>
        <b/>
        <sz val="8"/>
        <color theme="1"/>
        <rFont val="Century Gothic"/>
        <family val="2"/>
      </rPr>
      <t xml:space="preserve">1.4. Exercício de funções de chefia de unidades ou subunidades orgânicas ou exercício de funções de coordenação (EF), </t>
    </r>
    <r>
      <rPr>
        <sz val="7"/>
        <color theme="1"/>
        <rFont val="Century Gothic"/>
        <family val="2"/>
      </rPr>
      <t>considera o exercício de funções de relevante interesse público e ou de relevante interesse social nos últimos 3 anos, nos termos definidos nos artigos 7.º e 8.º do Despacho Normativo nº 4-A/2010, de 8 de fevereiro, sendo valorado nos seguintes termos: nos seguintes termos:</t>
    </r>
  </si>
  <si>
    <t>Exercício por um período superior a 2 anos e até 3 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</si>
</sst>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X"/>
  </numFmts>
  <fonts count="17" x14ac:knownFonts="1">
    <font>
      <sz val="11"/>
      <color theme="1"/>
      <name val="Calibri"/>
      <family val="2"/>
      <scheme val="minor"/>
    </font>
    <font>
      <b/>
      <sz val="10"/>
      <name val="Century Gothic"/>
      <family val="2"/>
    </font>
    <font>
      <b/>
      <sz val="9"/>
      <name val="Century Gothic"/>
      <family val="2"/>
    </font>
    <font>
      <b/>
      <sz val="9"/>
      <color rgb="FFFF0000"/>
      <name val="Century Gothic"/>
      <family val="2"/>
    </font>
    <font>
      <sz val="7"/>
      <name val="Century Gothic"/>
      <family val="2"/>
    </font>
    <font>
      <sz val="8"/>
      <name val="Century Gothic"/>
      <family val="2"/>
    </font>
    <font>
      <sz val="10"/>
      <color theme="1"/>
      <name val="Century Gothic"/>
      <family val="2"/>
    </font>
    <font>
      <b/>
      <sz val="8"/>
      <name val="Century Gothic"/>
      <family val="2"/>
    </font>
    <font>
      <b/>
      <sz val="7"/>
      <color indexed="8"/>
      <name val="Century Gothic"/>
      <family val="2"/>
    </font>
    <font>
      <b/>
      <sz val="7"/>
      <color theme="1"/>
      <name val="Century Gothic"/>
      <family val="2"/>
    </font>
    <font>
      <b/>
      <sz val="8"/>
      <color theme="1"/>
      <name val="Century Gothic"/>
      <family val="2"/>
    </font>
    <font>
      <sz val="7"/>
      <color theme="1"/>
      <name val="Century Gothic"/>
      <family val="2"/>
    </font>
    <font>
      <sz val="8"/>
      <color theme="1"/>
      <name val="Century Gothic"/>
      <family val="2"/>
    </font>
    <font>
      <sz val="7"/>
      <color theme="1"/>
      <name val="Calibri"/>
      <family val="2"/>
      <scheme val="minor"/>
    </font>
    <font>
      <b/>
      <sz val="7"/>
      <name val="Century Gothic"/>
      <family val="2"/>
    </font>
    <font>
      <b/>
      <sz val="7"/>
      <color indexed="10"/>
      <name val="Century Gothic"/>
      <family val="2"/>
    </font>
    <font>
      <b/>
      <sz val="8"/>
      <color indexed="10"/>
      <name val="Arial"/>
      <family val="2"/>
    </font>
  </fonts>
  <fills count="3">
    <fill>
      <patternFill patternType="none"/>
    </fill>
    <fill>
      <patternFill patternType="gray125"/>
    </fill>
    <fill>
      <patternFill patternType="solid">
        <fgColor theme="0" tint="-4.9989318521683403E-2"/>
        <bgColor indexed="64"/>
      </patternFill>
    </fill>
  </fills>
  <borders count="34">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top/>
      <bottom/>
      <diagonal/>
    </border>
    <border>
      <left style="medium">
        <color theme="0"/>
      </left>
      <right style="medium">
        <color theme="0"/>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right>
      <top/>
      <bottom style="thin">
        <color theme="0"/>
      </bottom>
      <diagonal/>
    </border>
    <border>
      <left style="thin">
        <color theme="0"/>
      </left>
      <right style="thin">
        <color theme="0"/>
      </right>
      <top/>
      <bottom/>
      <diagonal/>
    </border>
    <border>
      <left/>
      <right style="thin">
        <color theme="0"/>
      </right>
      <top/>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left>
      <right/>
      <top style="thin">
        <color theme="0"/>
      </top>
      <bottom style="thin">
        <color theme="0" tint="-0.499984740745262"/>
      </bottom>
      <diagonal/>
    </border>
    <border>
      <left/>
      <right/>
      <top style="thin">
        <color theme="0"/>
      </top>
      <bottom style="thin">
        <color theme="0" tint="-0.499984740745262"/>
      </bottom>
      <diagonal/>
    </border>
    <border>
      <left/>
      <right style="thin">
        <color theme="0"/>
      </right>
      <top style="thin">
        <color theme="0"/>
      </top>
      <bottom style="thin">
        <color theme="0" tint="-0.499984740745262"/>
      </bottom>
      <diagonal/>
    </border>
    <border>
      <left style="thin">
        <color theme="0"/>
      </left>
      <right/>
      <top style="thin">
        <color theme="0" tint="-0.499984740745262"/>
      </top>
      <bottom/>
      <diagonal/>
    </border>
    <border>
      <left/>
      <right/>
      <top style="thin">
        <color theme="0" tint="-0.499984740745262"/>
      </top>
      <bottom/>
      <diagonal/>
    </border>
    <border>
      <left/>
      <right style="thin">
        <color theme="0"/>
      </right>
      <top style="thin">
        <color theme="0"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theme="0"/>
      </top>
      <bottom style="thin">
        <color theme="0"/>
      </bottom>
      <diagonal/>
    </border>
  </borders>
  <cellStyleXfs count="1">
    <xf numFmtId="0" fontId="0" fillId="0" borderId="0"/>
  </cellStyleXfs>
  <cellXfs count="110">
    <xf numFmtId="0" fontId="0" fillId="0" borderId="0" xfId="0"/>
    <xf numFmtId="0" fontId="5" fillId="0" borderId="0" xfId="0" applyFont="1" applyAlignment="1" applyProtection="1">
      <alignment vertical="justify"/>
      <protection locked="0"/>
    </xf>
    <xf numFmtId="0" fontId="6" fillId="0" borderId="7" xfId="0" applyFont="1" applyBorder="1"/>
    <xf numFmtId="0" fontId="6" fillId="0" borderId="9" xfId="0" applyFont="1" applyBorder="1"/>
    <xf numFmtId="0" fontId="6" fillId="0" borderId="10" xfId="0" applyFont="1" applyBorder="1"/>
    <xf numFmtId="0" fontId="6" fillId="0" borderId="11" xfId="0" applyFont="1" applyBorder="1"/>
    <xf numFmtId="0" fontId="4" fillId="0" borderId="8" xfId="0" applyFont="1" applyBorder="1" applyAlignment="1">
      <alignment horizontal="left" vertical="center" wrapText="1" indent="1"/>
    </xf>
    <xf numFmtId="0" fontId="11" fillId="2" borderId="12" xfId="0" applyFont="1" applyFill="1" applyBorder="1" applyAlignment="1">
      <alignment horizontal="center" vertical="center"/>
    </xf>
    <xf numFmtId="0" fontId="11" fillId="0" borderId="12" xfId="0" applyFont="1" applyBorder="1" applyAlignment="1">
      <alignment horizontal="center"/>
    </xf>
    <xf numFmtId="0" fontId="11" fillId="0" borderId="12" xfId="0" applyFont="1" applyBorder="1" applyAlignment="1" applyProtection="1">
      <alignment horizontal="center" vertical="center"/>
      <protection locked="0"/>
    </xf>
    <xf numFmtId="0" fontId="11" fillId="2" borderId="12" xfId="0" applyFont="1" applyFill="1" applyBorder="1" applyAlignment="1">
      <alignment vertical="center"/>
    </xf>
    <xf numFmtId="0" fontId="11" fillId="0" borderId="12" xfId="0" applyFont="1" applyBorder="1" applyAlignment="1">
      <alignment horizontal="center" vertical="center"/>
    </xf>
    <xf numFmtId="0" fontId="11" fillId="0" borderId="3" xfId="0" applyFont="1" applyBorder="1" applyAlignment="1">
      <alignment wrapText="1"/>
    </xf>
    <xf numFmtId="0" fontId="6" fillId="0" borderId="13" xfId="0" applyFont="1" applyBorder="1"/>
    <xf numFmtId="0" fontId="12" fillId="0" borderId="0" xfId="0" applyFont="1" applyAlignment="1">
      <alignment horizontal="left" indent="1"/>
    </xf>
    <xf numFmtId="0" fontId="12" fillId="0" borderId="0" xfId="0" applyFont="1" applyAlignment="1">
      <alignment horizontal="center"/>
    </xf>
    <xf numFmtId="0" fontId="12" fillId="0" borderId="0" xfId="0" applyFont="1" applyAlignment="1" applyProtection="1">
      <alignment horizontal="center"/>
      <protection locked="0"/>
    </xf>
    <xf numFmtId="0" fontId="12" fillId="0" borderId="0" xfId="0" applyFont="1" applyAlignment="1">
      <alignment horizontal="center" vertical="center"/>
    </xf>
    <xf numFmtId="0" fontId="10" fillId="0" borderId="16" xfId="0" applyFont="1" applyBorder="1"/>
    <xf numFmtId="0" fontId="12" fillId="0" borderId="16" xfId="0" applyFont="1" applyBorder="1"/>
    <xf numFmtId="0" fontId="11" fillId="0" borderId="17" xfId="0" applyFont="1" applyBorder="1"/>
    <xf numFmtId="0" fontId="13" fillId="0" borderId="0" xfId="0" applyFont="1"/>
    <xf numFmtId="0" fontId="11" fillId="0" borderId="18" xfId="0" applyFont="1" applyBorder="1"/>
    <xf numFmtId="0" fontId="12" fillId="0" borderId="19" xfId="0" applyFont="1" applyBorder="1"/>
    <xf numFmtId="0" fontId="12" fillId="0" borderId="17" xfId="0" applyFont="1" applyBorder="1"/>
    <xf numFmtId="0" fontId="12" fillId="0" borderId="17" xfId="0" applyFont="1" applyBorder="1" applyAlignment="1">
      <alignment horizontal="right"/>
    </xf>
    <xf numFmtId="0" fontId="10" fillId="0" borderId="17" xfId="0" applyFont="1" applyBorder="1" applyAlignment="1">
      <alignment horizontal="right"/>
    </xf>
    <xf numFmtId="0" fontId="10" fillId="0" borderId="17" xfId="0" applyFont="1" applyBorder="1" applyAlignment="1">
      <alignment horizontal="center"/>
    </xf>
    <xf numFmtId="0" fontId="12" fillId="0" borderId="20" xfId="0" applyFont="1" applyBorder="1"/>
    <xf numFmtId="0" fontId="14" fillId="0" borderId="0" xfId="0" applyFont="1" applyAlignment="1">
      <alignment vertical="center"/>
    </xf>
    <xf numFmtId="0" fontId="11" fillId="0" borderId="0" xfId="0" applyFont="1" applyAlignment="1">
      <alignment vertical="center"/>
    </xf>
    <xf numFmtId="0" fontId="11" fillId="0" borderId="0" xfId="0" applyFont="1"/>
    <xf numFmtId="0" fontId="11" fillId="0" borderId="12" xfId="0" applyFont="1" applyBorder="1" applyAlignment="1">
      <alignment horizontal="center" vertical="center"/>
    </xf>
    <xf numFmtId="0" fontId="11" fillId="2" borderId="12" xfId="0" applyFont="1" applyFill="1" applyBorder="1" applyAlignment="1">
      <alignment horizontal="center" vertical="center"/>
    </xf>
    <xf numFmtId="0" fontId="11" fillId="0" borderId="12" xfId="0" applyFont="1" applyBorder="1" applyAlignment="1">
      <alignment horizontal="center" vertical="center"/>
    </xf>
    <xf numFmtId="0" fontId="11" fillId="2" borderId="12" xfId="0" applyFont="1" applyFill="1" applyBorder="1" applyAlignment="1">
      <alignment horizontal="center" vertical="center"/>
    </xf>
    <xf numFmtId="0" fontId="11" fillId="0" borderId="12" xfId="0" applyFont="1" applyBorder="1" applyAlignment="1">
      <alignment horizontal="center"/>
    </xf>
    <xf numFmtId="0" fontId="0" fillId="0" borderId="8" xfId="0" applyBorder="1"/>
    <xf numFmtId="0" fontId="11" fillId="2" borderId="8" xfId="0" applyFont="1" applyFill="1" applyBorder="1" applyAlignment="1">
      <alignment horizontal="center" vertical="center"/>
    </xf>
    <xf numFmtId="0" fontId="11" fillId="0" borderId="8" xfId="0" applyFont="1" applyBorder="1" applyAlignment="1">
      <alignment horizontal="center"/>
    </xf>
    <xf numFmtId="0" fontId="11" fillId="0" borderId="8" xfId="0" applyFont="1" applyBorder="1" applyAlignment="1" applyProtection="1">
      <alignment horizontal="center" vertical="center"/>
      <protection locked="0"/>
    </xf>
    <xf numFmtId="0" fontId="11" fillId="0" borderId="30" xfId="0" applyFont="1" applyBorder="1" applyAlignment="1"/>
    <xf numFmtId="0" fontId="11" fillId="0" borderId="31" xfId="0" applyFont="1" applyBorder="1" applyAlignment="1"/>
    <xf numFmtId="0" fontId="11" fillId="0" borderId="32" xfId="0" applyFont="1" applyBorder="1" applyAlignment="1"/>
    <xf numFmtId="0" fontId="11" fillId="0" borderId="2" xfId="0" applyFont="1" applyBorder="1" applyAlignment="1">
      <alignment horizontal="left" vertical="center" wrapText="1" indent="1"/>
    </xf>
    <xf numFmtId="0" fontId="11" fillId="0" borderId="2" xfId="0" applyFont="1" applyBorder="1" applyAlignment="1">
      <alignment vertical="center" wrapText="1"/>
    </xf>
    <xf numFmtId="0" fontId="11" fillId="0" borderId="33" xfId="0" applyFont="1" applyBorder="1" applyAlignment="1">
      <alignment vertical="center" wrapText="1"/>
    </xf>
    <xf numFmtId="164" fontId="0" fillId="0" borderId="8" xfId="0" applyNumberFormat="1" applyBorder="1"/>
    <xf numFmtId="0" fontId="0" fillId="0" borderId="0" xfId="0" applyAlignment="1">
      <alignment vertical="center"/>
    </xf>
    <xf numFmtId="0" fontId="16" fillId="0" borderId="0" xfId="0" applyFont="1" applyAlignment="1">
      <alignment horizontal="left" vertical="center" wrapText="1"/>
    </xf>
    <xf numFmtId="0" fontId="11" fillId="0" borderId="12" xfId="0" applyFont="1" applyBorder="1" applyAlignment="1">
      <alignment horizontal="left" indent="1"/>
    </xf>
    <xf numFmtId="0" fontId="11" fillId="0" borderId="12" xfId="0" applyFont="1" applyBorder="1" applyAlignment="1">
      <alignment horizontal="center"/>
    </xf>
    <xf numFmtId="0" fontId="4" fillId="0" borderId="0" xfId="0" applyFont="1" applyAlignment="1">
      <alignment horizontal="justify" wrapText="1"/>
    </xf>
    <xf numFmtId="0" fontId="4" fillId="0" borderId="0" xfId="0" applyFont="1" applyAlignment="1">
      <alignment horizontal="right"/>
    </xf>
    <xf numFmtId="0" fontId="15" fillId="0" borderId="0" xfId="0" applyFont="1" applyAlignment="1">
      <alignment horizontal="left" vertical="center" wrapText="1"/>
    </xf>
    <xf numFmtId="0" fontId="11" fillId="2" borderId="12" xfId="0" applyFont="1" applyFill="1" applyBorder="1" applyAlignment="1">
      <alignment horizontal="center"/>
    </xf>
    <xf numFmtId="0" fontId="11" fillId="0" borderId="12" xfId="0" applyFont="1" applyBorder="1" applyAlignment="1">
      <alignment horizontal="center" vertical="center"/>
    </xf>
    <xf numFmtId="0" fontId="11" fillId="0" borderId="22" xfId="0" applyFont="1" applyBorder="1" applyAlignment="1">
      <alignment horizontal="left" vertical="center" wrapText="1"/>
    </xf>
    <xf numFmtId="0" fontId="11" fillId="2" borderId="12" xfId="0" applyFont="1" applyFill="1" applyBorder="1" applyAlignment="1">
      <alignment horizontal="left" indent="1"/>
    </xf>
    <xf numFmtId="0" fontId="11" fillId="0" borderId="10" xfId="0" applyFont="1" applyBorder="1" applyAlignment="1">
      <alignment horizontal="left" vertical="center" wrapText="1" indent="1"/>
    </xf>
    <xf numFmtId="0" fontId="11" fillId="0" borderId="0" xfId="0" applyFont="1" applyBorder="1" applyAlignment="1">
      <alignment horizontal="left" vertical="center" wrapText="1" indent="1"/>
    </xf>
    <xf numFmtId="0" fontId="11" fillId="0" borderId="15" xfId="0" applyFont="1" applyBorder="1" applyAlignment="1">
      <alignment horizontal="left" vertical="center" wrapText="1" indent="1"/>
    </xf>
    <xf numFmtId="0" fontId="11" fillId="0" borderId="24" xfId="0" applyFont="1" applyBorder="1" applyAlignment="1">
      <alignment horizontal="left" vertical="justify" indent="1"/>
    </xf>
    <xf numFmtId="0" fontId="11" fillId="0" borderId="25" xfId="0" applyFont="1" applyBorder="1" applyAlignment="1">
      <alignment horizontal="left" vertical="justify" indent="1"/>
    </xf>
    <xf numFmtId="0" fontId="11" fillId="0" borderId="26" xfId="0" applyFont="1" applyBorder="1" applyAlignment="1">
      <alignment horizontal="left" vertical="justify" indent="1"/>
    </xf>
    <xf numFmtId="0" fontId="11" fillId="0" borderId="1" xfId="0" applyFont="1" applyBorder="1" applyAlignment="1">
      <alignment horizontal="left" vertical="center" wrapText="1" indent="1"/>
    </xf>
    <xf numFmtId="0" fontId="11" fillId="0" borderId="2" xfId="0" applyFont="1" applyBorder="1" applyAlignment="1">
      <alignment horizontal="left" vertical="center" wrapText="1" indent="1"/>
    </xf>
    <xf numFmtId="0" fontId="11" fillId="0" borderId="27" xfId="0" applyFont="1" applyBorder="1" applyAlignment="1">
      <alignment horizontal="left" wrapText="1" indent="1"/>
    </xf>
    <xf numFmtId="0" fontId="11" fillId="0" borderId="28" xfId="0" applyFont="1" applyBorder="1" applyAlignment="1">
      <alignment horizontal="left" wrapText="1" indent="1"/>
    </xf>
    <xf numFmtId="0" fontId="11" fillId="0" borderId="29" xfId="0" applyFont="1" applyBorder="1" applyAlignment="1">
      <alignment horizontal="left" wrapText="1" indent="1"/>
    </xf>
    <xf numFmtId="0" fontId="9" fillId="0" borderId="22" xfId="0" applyFont="1" applyBorder="1" applyAlignment="1">
      <alignment horizontal="left" wrapText="1"/>
    </xf>
    <xf numFmtId="0" fontId="11" fillId="2" borderId="12" xfId="0" applyFont="1" applyFill="1" applyBorder="1" applyAlignment="1">
      <alignment horizontal="center" vertical="center"/>
    </xf>
    <xf numFmtId="0" fontId="11" fillId="0" borderId="12" xfId="0" applyFont="1" applyBorder="1" applyAlignment="1" applyProtection="1">
      <alignment horizontal="justify" wrapText="1"/>
      <protection locked="0"/>
    </xf>
    <xf numFmtId="0" fontId="11" fillId="0" borderId="8" xfId="0" applyFont="1" applyBorder="1" applyAlignment="1">
      <alignment horizontal="center" vertical="center"/>
    </xf>
    <xf numFmtId="0" fontId="11" fillId="0" borderId="12" xfId="0" applyFont="1" applyBorder="1" applyAlignment="1">
      <alignment horizontal="justify"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7" fillId="2" borderId="8" xfId="0" applyFont="1" applyFill="1" applyBorder="1" applyAlignment="1">
      <alignment horizontal="center" vertical="center"/>
    </xf>
    <xf numFmtId="0" fontId="1" fillId="0" borderId="8" xfId="0" applyFont="1" applyBorder="1" applyAlignment="1" applyProtection="1">
      <alignment horizontal="center" vertical="center"/>
      <protection locked="0"/>
    </xf>
    <xf numFmtId="0" fontId="8" fillId="2" borderId="8" xfId="0" applyFont="1" applyFill="1" applyBorder="1" applyAlignment="1">
      <alignment horizontal="left" vertical="center" wrapText="1" indent="1"/>
    </xf>
    <xf numFmtId="0" fontId="4" fillId="0" borderId="8" xfId="0" applyFont="1" applyBorder="1" applyAlignment="1" applyProtection="1">
      <alignment horizontal="left" vertical="center" wrapText="1" indent="1"/>
      <protection locked="0"/>
    </xf>
    <xf numFmtId="0" fontId="9" fillId="0" borderId="11" xfId="0" applyFont="1" applyBorder="1" applyAlignment="1">
      <alignment horizontal="left" wrapText="1"/>
    </xf>
    <xf numFmtId="0" fontId="9" fillId="2" borderId="12" xfId="0" applyFont="1" applyFill="1" applyBorder="1" applyAlignment="1">
      <alignment horizontal="left" vertical="center" wrapText="1" indent="1"/>
    </xf>
    <xf numFmtId="0" fontId="11" fillId="0" borderId="21" xfId="0" applyFont="1" applyBorder="1" applyAlignment="1">
      <alignment horizontal="justify" vertical="center" wrapText="1"/>
    </xf>
    <xf numFmtId="0" fontId="11" fillId="0" borderId="22" xfId="0" applyFont="1" applyBorder="1" applyAlignment="1">
      <alignment horizontal="justify" vertical="center" wrapText="1"/>
    </xf>
    <xf numFmtId="0" fontId="11" fillId="0" borderId="23" xfId="0" applyFont="1" applyBorder="1" applyAlignment="1">
      <alignment horizontal="justify" vertical="center" wrapText="1"/>
    </xf>
    <xf numFmtId="0" fontId="11" fillId="0" borderId="0" xfId="0" applyFont="1" applyAlignment="1">
      <alignment horizontal="left" vertical="center" wrapText="1"/>
    </xf>
    <xf numFmtId="0" fontId="11" fillId="0" borderId="0" xfId="0" applyFont="1" applyAlignment="1">
      <alignment horizontal="left" vertical="center" wrapText="1" indent="1"/>
    </xf>
    <xf numFmtId="0" fontId="11" fillId="0" borderId="4" xfId="0" applyFont="1" applyBorder="1" applyAlignment="1">
      <alignment horizontal="left" vertical="justify" indent="1"/>
    </xf>
    <xf numFmtId="0" fontId="11" fillId="0" borderId="5" xfId="0" applyFont="1" applyBorder="1" applyAlignment="1">
      <alignment horizontal="left" vertical="justify" indent="1"/>
    </xf>
    <xf numFmtId="0" fontId="11" fillId="0" borderId="6" xfId="0" applyFont="1" applyBorder="1" applyAlignment="1">
      <alignment horizontal="left" vertical="justify" indent="1"/>
    </xf>
    <xf numFmtId="0" fontId="11" fillId="0" borderId="13" xfId="0" applyFont="1" applyBorder="1" applyAlignment="1">
      <alignment horizontal="left" wrapText="1" indent="1"/>
    </xf>
    <xf numFmtId="0" fontId="11" fillId="0" borderId="14" xfId="0" applyFont="1" applyBorder="1" applyAlignment="1">
      <alignment horizontal="left" wrapText="1" indent="1"/>
    </xf>
    <xf numFmtId="0" fontId="11" fillId="0" borderId="1" xfId="0" applyFont="1" applyBorder="1" applyAlignment="1">
      <alignment horizontal="justify" vertical="center" wrapText="1"/>
    </xf>
    <xf numFmtId="0" fontId="11" fillId="0" borderId="2" xfId="0" applyFont="1" applyBorder="1" applyAlignment="1">
      <alignment horizontal="justify"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3" xfId="0" applyFont="1" applyBorder="1" applyAlignment="1">
      <alignment horizontal="left" vertical="center" wrapText="1"/>
    </xf>
    <xf numFmtId="0" fontId="9" fillId="0" borderId="0" xfId="0" applyFont="1" applyAlignment="1">
      <alignment horizontal="left" wrapText="1"/>
    </xf>
    <xf numFmtId="0" fontId="9" fillId="2" borderId="8" xfId="0" applyFont="1" applyFill="1" applyBorder="1" applyAlignment="1">
      <alignment horizontal="left" vertical="center" wrapText="1" indent="1"/>
    </xf>
    <xf numFmtId="0" fontId="11" fillId="0" borderId="30" xfId="0" applyFont="1" applyBorder="1" applyAlignment="1">
      <alignment horizontal="center"/>
    </xf>
    <xf numFmtId="0" fontId="11" fillId="0" borderId="31" xfId="0" applyFont="1" applyBorder="1" applyAlignment="1">
      <alignment horizontal="center"/>
    </xf>
    <xf numFmtId="0" fontId="11" fillId="0" borderId="3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337038</xdr:colOff>
      <xdr:row>1</xdr:row>
      <xdr:rowOff>0</xdr:rowOff>
    </xdr:from>
    <xdr:to>
      <xdr:col>6</xdr:col>
      <xdr:colOff>293077</xdr:colOff>
      <xdr:row>4</xdr:row>
      <xdr:rowOff>151269</xdr:rowOff>
    </xdr:to>
    <xdr:pic>
      <xdr:nvPicPr>
        <xdr:cNvPr id="2" name="Imagem 1">
          <a:extLst>
            <a:ext uri="{FF2B5EF4-FFF2-40B4-BE49-F238E27FC236}">
              <a16:creationId xmlns:a16="http://schemas.microsoft.com/office/drawing/2014/main" id="{04CAA69E-71FD-9F38-1921-6683ECE13A5D}"/>
            </a:ext>
          </a:extLst>
        </xdr:cNvPr>
        <xdr:cNvPicPr>
          <a:picLocks noChangeAspect="1"/>
        </xdr:cNvPicPr>
      </xdr:nvPicPr>
      <xdr:blipFill>
        <a:blip xmlns:r="http://schemas.openxmlformats.org/officeDocument/2006/relationships" r:embed="rId1"/>
        <a:stretch>
          <a:fillRect/>
        </a:stretch>
      </xdr:blipFill>
      <xdr:spPr>
        <a:xfrm>
          <a:off x="337038" y="190500"/>
          <a:ext cx="3956539" cy="7227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337038</xdr:colOff>
      <xdr:row>1</xdr:row>
      <xdr:rowOff>0</xdr:rowOff>
    </xdr:from>
    <xdr:to>
      <xdr:col>6</xdr:col>
      <xdr:colOff>293077</xdr:colOff>
      <xdr:row>4</xdr:row>
      <xdr:rowOff>151269</xdr:rowOff>
    </xdr:to>
    <xdr:pic>
      <xdr:nvPicPr>
        <xdr:cNvPr id="3" name="Imagem 2">
          <a:extLst>
            <a:ext uri="{FF2B5EF4-FFF2-40B4-BE49-F238E27FC236}">
              <a16:creationId xmlns:a16="http://schemas.microsoft.com/office/drawing/2014/main" id="{2CC5551E-0FBD-41CE-A9B5-D9F43326C7ED}"/>
            </a:ext>
          </a:extLst>
        </xdr:cNvPr>
        <xdr:cNvPicPr>
          <a:picLocks noChangeAspect="1"/>
        </xdr:cNvPicPr>
      </xdr:nvPicPr>
      <xdr:blipFill>
        <a:blip xmlns:r="http://schemas.openxmlformats.org/officeDocument/2006/relationships" r:embed="rId1"/>
        <a:stretch>
          <a:fillRect/>
        </a:stretch>
      </xdr:blipFill>
      <xdr:spPr>
        <a:xfrm>
          <a:off x="337038" y="190500"/>
          <a:ext cx="3956539" cy="7227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337038</xdr:colOff>
      <xdr:row>1</xdr:row>
      <xdr:rowOff>0</xdr:rowOff>
    </xdr:from>
    <xdr:to>
      <xdr:col>6</xdr:col>
      <xdr:colOff>293077</xdr:colOff>
      <xdr:row>4</xdr:row>
      <xdr:rowOff>151269</xdr:rowOff>
    </xdr:to>
    <xdr:pic>
      <xdr:nvPicPr>
        <xdr:cNvPr id="3" name="Imagem 2">
          <a:extLst>
            <a:ext uri="{FF2B5EF4-FFF2-40B4-BE49-F238E27FC236}">
              <a16:creationId xmlns:a16="http://schemas.microsoft.com/office/drawing/2014/main" id="{92E4F123-4C95-401F-8FAD-14B69F6A2AB9}"/>
            </a:ext>
          </a:extLst>
        </xdr:cNvPr>
        <xdr:cNvPicPr>
          <a:picLocks noChangeAspect="1"/>
        </xdr:cNvPicPr>
      </xdr:nvPicPr>
      <xdr:blipFill>
        <a:blip xmlns:r="http://schemas.openxmlformats.org/officeDocument/2006/relationships" r:embed="rId1"/>
        <a:stretch>
          <a:fillRect/>
        </a:stretch>
      </xdr:blipFill>
      <xdr:spPr>
        <a:xfrm>
          <a:off x="337038" y="190500"/>
          <a:ext cx="3956539" cy="72276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K77"/>
  <sheetViews>
    <sheetView showGridLines="0" tabSelected="1" topLeftCell="A53" zoomScale="130" zoomScaleNormal="130" workbookViewId="0">
      <selection activeCell="B61" sqref="B61:K61"/>
    </sheetView>
  </sheetViews>
  <sheetFormatPr defaultRowHeight="15" x14ac:dyDescent="0.25"/>
  <cols>
    <col min="1" max="1" width="5" customWidth="1"/>
    <col min="2" max="2" width="13.85546875" customWidth="1"/>
    <col min="6" max="6" width="13.7109375" customWidth="1"/>
    <col min="7" max="7" width="8.85546875" customWidth="1"/>
    <col min="8" max="8" width="3" customWidth="1"/>
    <col min="9" max="9" width="9.7109375" bestFit="1" customWidth="1"/>
    <col min="10" max="10" width="3.5703125" customWidth="1"/>
    <col min="11" max="11" width="11.5703125" customWidth="1"/>
  </cols>
  <sheetData>
    <row r="5" spans="2:11" ht="22.15" customHeight="1" x14ac:dyDescent="0.25"/>
    <row r="6" spans="2:11" x14ac:dyDescent="0.25">
      <c r="B6" s="75" t="s">
        <v>0</v>
      </c>
      <c r="C6" s="76"/>
      <c r="D6" s="76"/>
      <c r="E6" s="76"/>
      <c r="F6" s="76"/>
      <c r="G6" s="76"/>
      <c r="H6" s="76"/>
      <c r="I6" s="76"/>
      <c r="J6" s="76"/>
      <c r="K6" s="77"/>
    </row>
    <row r="7" spans="2:11" x14ac:dyDescent="0.25">
      <c r="B7" s="78" t="s">
        <v>1</v>
      </c>
      <c r="C7" s="79"/>
      <c r="D7" s="79"/>
      <c r="E7" s="79"/>
      <c r="F7" s="79"/>
      <c r="G7" s="79"/>
      <c r="H7" s="79"/>
      <c r="I7" s="79"/>
      <c r="J7" s="79"/>
      <c r="K7" s="80"/>
    </row>
    <row r="8" spans="2:11" ht="21.6" customHeight="1" x14ac:dyDescent="0.25">
      <c r="B8" s="81" t="s">
        <v>57</v>
      </c>
      <c r="C8" s="82"/>
      <c r="D8" s="82"/>
      <c r="E8" s="82"/>
      <c r="F8" s="82"/>
      <c r="G8" s="82"/>
      <c r="H8" s="82"/>
      <c r="I8" s="82"/>
      <c r="J8" s="82"/>
      <c r="K8" s="83"/>
    </row>
    <row r="9" spans="2:11" x14ac:dyDescent="0.25">
      <c r="B9" s="1"/>
      <c r="C9" s="1"/>
      <c r="D9" s="1"/>
      <c r="E9" s="1"/>
      <c r="F9" s="1"/>
      <c r="G9" s="1"/>
      <c r="H9" s="1"/>
      <c r="I9" s="1"/>
      <c r="J9" s="1"/>
      <c r="K9" s="1"/>
    </row>
    <row r="10" spans="2:11" x14ac:dyDescent="0.25">
      <c r="B10" s="2"/>
      <c r="C10" s="2"/>
      <c r="D10" s="2"/>
      <c r="E10" s="2"/>
      <c r="F10" s="1"/>
      <c r="G10" s="84" t="s">
        <v>2</v>
      </c>
      <c r="H10" s="84"/>
      <c r="I10" s="84"/>
      <c r="J10" s="85"/>
      <c r="K10" s="85"/>
    </row>
    <row r="11" spans="2:11" ht="18" customHeight="1" x14ac:dyDescent="0.25">
      <c r="B11" s="3"/>
      <c r="C11" s="3"/>
      <c r="D11" s="3"/>
      <c r="E11" s="3"/>
      <c r="F11" s="3"/>
      <c r="G11" s="4"/>
      <c r="H11" s="5"/>
      <c r="I11" s="5"/>
      <c r="J11" s="5"/>
      <c r="K11" s="5"/>
    </row>
    <row r="12" spans="2:11" ht="18" customHeight="1" x14ac:dyDescent="0.25">
      <c r="B12" s="86" t="s">
        <v>3</v>
      </c>
      <c r="C12" s="86"/>
      <c r="D12" s="86"/>
      <c r="E12" s="86"/>
      <c r="F12" s="86"/>
      <c r="G12" s="86"/>
      <c r="H12" s="86"/>
      <c r="I12" s="86"/>
      <c r="J12" s="86"/>
      <c r="K12" s="86"/>
    </row>
    <row r="13" spans="2:11" x14ac:dyDescent="0.25">
      <c r="B13" s="6" t="s">
        <v>4</v>
      </c>
      <c r="C13" s="87"/>
      <c r="D13" s="87"/>
      <c r="E13" s="87"/>
      <c r="F13" s="87"/>
      <c r="G13" s="87"/>
      <c r="H13" s="87"/>
      <c r="I13" s="87"/>
      <c r="J13" s="87"/>
      <c r="K13" s="87"/>
    </row>
    <row r="14" spans="2:11" x14ac:dyDescent="0.25">
      <c r="B14" s="6" t="s">
        <v>5</v>
      </c>
      <c r="C14" s="87"/>
      <c r="D14" s="87"/>
      <c r="E14" s="87"/>
      <c r="F14" s="87"/>
      <c r="G14" s="87"/>
      <c r="H14" s="87"/>
      <c r="I14" s="87"/>
      <c r="J14" s="87"/>
      <c r="K14" s="87"/>
    </row>
    <row r="15" spans="2:11" x14ac:dyDescent="0.25">
      <c r="B15" s="6" t="s">
        <v>6</v>
      </c>
      <c r="C15" s="87"/>
      <c r="D15" s="87"/>
      <c r="E15" s="87"/>
      <c r="F15" s="87"/>
      <c r="G15" s="87"/>
      <c r="H15" s="87"/>
      <c r="I15" s="87"/>
      <c r="J15" s="87"/>
      <c r="K15" s="87"/>
    </row>
    <row r="16" spans="2:11" ht="37.9" customHeight="1" x14ac:dyDescent="0.25">
      <c r="B16" s="88" t="s">
        <v>7</v>
      </c>
      <c r="C16" s="88"/>
      <c r="D16" s="88"/>
      <c r="E16" s="88"/>
      <c r="F16" s="88"/>
      <c r="G16" s="88"/>
      <c r="H16" s="88"/>
      <c r="I16" s="88"/>
      <c r="J16" s="88"/>
      <c r="K16" s="88"/>
    </row>
    <row r="17" spans="2:11" x14ac:dyDescent="0.25">
      <c r="B17" s="89"/>
      <c r="C17" s="89"/>
      <c r="D17" s="89"/>
      <c r="E17" s="89"/>
      <c r="F17" s="89"/>
      <c r="G17" s="89"/>
      <c r="H17" s="89"/>
      <c r="I17" s="7" t="s">
        <v>8</v>
      </c>
      <c r="J17" s="7" t="s">
        <v>9</v>
      </c>
      <c r="K17" s="7" t="s">
        <v>10</v>
      </c>
    </row>
    <row r="18" spans="2:11" ht="20.25" customHeight="1" x14ac:dyDescent="0.25">
      <c r="B18" s="72" t="s">
        <v>58</v>
      </c>
      <c r="C18" s="72"/>
      <c r="D18" s="72"/>
      <c r="E18" s="72"/>
      <c r="F18" s="72"/>
      <c r="G18" s="72"/>
      <c r="H18" s="72"/>
      <c r="I18" s="34">
        <v>1</v>
      </c>
      <c r="J18" s="9"/>
      <c r="K18" s="73">
        <f>IF(J19="X",3, IF(J20="X",5,IF(J18="X",1, IF(J20="",0))))</f>
        <v>0</v>
      </c>
    </row>
    <row r="19" spans="2:11" ht="21" customHeight="1" x14ac:dyDescent="0.25">
      <c r="B19" s="90" t="s">
        <v>59</v>
      </c>
      <c r="C19" s="91"/>
      <c r="D19" s="91"/>
      <c r="E19" s="91"/>
      <c r="F19" s="91"/>
      <c r="G19" s="91"/>
      <c r="H19" s="92"/>
      <c r="I19" s="34">
        <v>3</v>
      </c>
      <c r="J19" s="9"/>
      <c r="K19" s="73"/>
    </row>
    <row r="20" spans="2:11" x14ac:dyDescent="0.25">
      <c r="B20" s="74" t="s">
        <v>60</v>
      </c>
      <c r="C20" s="74"/>
      <c r="D20" s="74"/>
      <c r="E20" s="74"/>
      <c r="F20" s="74"/>
      <c r="G20" s="74"/>
      <c r="H20" s="74"/>
      <c r="I20" s="8">
        <v>5</v>
      </c>
      <c r="J20" s="9"/>
      <c r="K20" s="73"/>
    </row>
    <row r="21" spans="2:11" ht="60" customHeight="1" x14ac:dyDescent="0.25">
      <c r="B21" s="70" t="s">
        <v>11</v>
      </c>
      <c r="C21" s="70"/>
      <c r="D21" s="70"/>
      <c r="E21" s="70"/>
      <c r="F21" s="70"/>
      <c r="G21" s="70"/>
      <c r="H21" s="70"/>
      <c r="I21" s="70"/>
      <c r="J21" s="70"/>
      <c r="K21" s="70"/>
    </row>
    <row r="22" spans="2:11" x14ac:dyDescent="0.25">
      <c r="B22" s="7" t="s">
        <v>12</v>
      </c>
      <c r="C22" s="7" t="s">
        <v>13</v>
      </c>
      <c r="D22" s="71" t="s">
        <v>8</v>
      </c>
      <c r="E22" s="71"/>
      <c r="F22" s="71"/>
      <c r="G22" s="71" t="s">
        <v>14</v>
      </c>
      <c r="H22" s="71"/>
      <c r="I22" s="71"/>
      <c r="J22" s="11" t="str">
        <f>IF(C23=0,"",IF(C23&lt;=2,"X",""))</f>
        <v/>
      </c>
      <c r="K22" s="7" t="s">
        <v>10</v>
      </c>
    </row>
    <row r="23" spans="2:11" x14ac:dyDescent="0.25">
      <c r="B23" s="56" t="s">
        <v>15</v>
      </c>
      <c r="C23" s="56">
        <f>(K42+K53)/2</f>
        <v>0</v>
      </c>
      <c r="D23" s="51" t="s">
        <v>16</v>
      </c>
      <c r="E23" s="51"/>
      <c r="F23" s="51"/>
      <c r="G23" s="51" t="s">
        <v>17</v>
      </c>
      <c r="H23" s="51"/>
      <c r="I23" s="51"/>
      <c r="K23" s="56">
        <f>IF(C23=0,0,IF(J22="X",1,IF(J24="X",3,IF(J25="X",5,))))</f>
        <v>0</v>
      </c>
    </row>
    <row r="24" spans="2:11" x14ac:dyDescent="0.25">
      <c r="B24" s="56"/>
      <c r="C24" s="56"/>
      <c r="D24" s="51" t="s">
        <v>18</v>
      </c>
      <c r="E24" s="51"/>
      <c r="F24" s="51"/>
      <c r="G24" s="51" t="s">
        <v>19</v>
      </c>
      <c r="H24" s="51"/>
      <c r="I24" s="51"/>
      <c r="J24" s="11" t="str">
        <f>IF(AND(C23&gt;2,C23&lt;=6),"X","")</f>
        <v/>
      </c>
      <c r="K24" s="56"/>
    </row>
    <row r="25" spans="2:11" x14ac:dyDescent="0.25">
      <c r="B25" s="56"/>
      <c r="C25" s="56"/>
      <c r="D25" s="51" t="s">
        <v>20</v>
      </c>
      <c r="E25" s="51"/>
      <c r="F25" s="51"/>
      <c r="G25" s="51" t="s">
        <v>21</v>
      </c>
      <c r="H25" s="51"/>
      <c r="I25" s="51"/>
      <c r="J25" s="11"/>
      <c r="K25" s="56"/>
    </row>
    <row r="26" spans="2:11" ht="33" customHeight="1" x14ac:dyDescent="0.25">
      <c r="B26" s="67" t="s">
        <v>80</v>
      </c>
      <c r="C26" s="68"/>
      <c r="D26" s="68"/>
      <c r="E26" s="68"/>
      <c r="F26" s="68"/>
      <c r="G26" s="68"/>
      <c r="H26" s="68"/>
      <c r="I26" s="68"/>
      <c r="J26" s="68"/>
      <c r="K26" s="69"/>
    </row>
    <row r="27" spans="2:11" ht="12" customHeight="1" x14ac:dyDescent="0.25">
      <c r="B27" s="65" t="s">
        <v>22</v>
      </c>
      <c r="C27" s="66"/>
      <c r="D27" s="66"/>
      <c r="E27" s="66"/>
      <c r="F27" s="66"/>
      <c r="G27" s="66"/>
      <c r="H27" s="66"/>
      <c r="I27" s="66"/>
      <c r="J27" s="37"/>
      <c r="K27" s="12"/>
    </row>
    <row r="28" spans="2:11" ht="12" customHeight="1" x14ac:dyDescent="0.25">
      <c r="B28" s="65" t="s">
        <v>23</v>
      </c>
      <c r="C28" s="66"/>
      <c r="D28" s="66"/>
      <c r="E28" s="66"/>
      <c r="F28" s="66"/>
      <c r="G28" s="66"/>
      <c r="H28" s="66"/>
      <c r="I28" s="66"/>
      <c r="J28" s="37"/>
      <c r="K28" s="12"/>
    </row>
    <row r="29" spans="2:11" ht="12" customHeight="1" x14ac:dyDescent="0.25">
      <c r="B29" s="65" t="s">
        <v>74</v>
      </c>
      <c r="C29" s="66"/>
      <c r="D29" s="66"/>
      <c r="E29" s="66"/>
      <c r="F29" s="66"/>
      <c r="G29" s="66"/>
      <c r="H29" s="66"/>
      <c r="I29" s="66"/>
      <c r="J29" s="37"/>
      <c r="K29" s="12"/>
    </row>
    <row r="30" spans="2:11" ht="12" customHeight="1" x14ac:dyDescent="0.25">
      <c r="B30" s="65" t="s">
        <v>75</v>
      </c>
      <c r="C30" s="66"/>
      <c r="D30" s="66"/>
      <c r="E30" s="66"/>
      <c r="F30" s="66"/>
      <c r="G30" s="66"/>
      <c r="H30" s="66"/>
      <c r="I30" s="66"/>
      <c r="J30" s="37"/>
      <c r="K30" s="12"/>
    </row>
    <row r="31" spans="2:11" ht="12" customHeight="1" x14ac:dyDescent="0.25">
      <c r="B31" s="65" t="s">
        <v>76</v>
      </c>
      <c r="C31" s="66"/>
      <c r="D31" s="66"/>
      <c r="E31" s="66"/>
      <c r="F31" s="66"/>
      <c r="G31" s="66"/>
      <c r="H31" s="66"/>
      <c r="I31" s="66"/>
      <c r="J31" s="37"/>
      <c r="K31" s="12"/>
    </row>
    <row r="32" spans="2:11" ht="12" customHeight="1" x14ac:dyDescent="0.25">
      <c r="B32" s="65" t="s">
        <v>24</v>
      </c>
      <c r="C32" s="66"/>
      <c r="D32" s="66"/>
      <c r="E32" s="66"/>
      <c r="F32" s="66"/>
      <c r="G32" s="66"/>
      <c r="H32" s="66"/>
      <c r="I32" s="66"/>
      <c r="J32" s="37"/>
      <c r="K32" s="12"/>
    </row>
    <row r="33" spans="2:11" ht="12" customHeight="1" x14ac:dyDescent="0.25">
      <c r="B33" s="65" t="s">
        <v>25</v>
      </c>
      <c r="C33" s="66"/>
      <c r="D33" s="66"/>
      <c r="E33" s="66"/>
      <c r="F33" s="66"/>
      <c r="G33" s="66"/>
      <c r="H33" s="66"/>
      <c r="I33" s="66"/>
      <c r="J33" s="37"/>
      <c r="K33" s="12"/>
    </row>
    <row r="34" spans="2:11" ht="12" customHeight="1" x14ac:dyDescent="0.25">
      <c r="B34" s="65" t="s">
        <v>26</v>
      </c>
      <c r="C34" s="66"/>
      <c r="D34" s="66"/>
      <c r="E34" s="66"/>
      <c r="F34" s="66"/>
      <c r="G34" s="66"/>
      <c r="H34" s="66"/>
      <c r="I34" s="66"/>
      <c r="J34" s="37"/>
      <c r="K34" s="12"/>
    </row>
    <row r="35" spans="2:11" ht="12" customHeight="1" x14ac:dyDescent="0.25">
      <c r="B35" s="65" t="s">
        <v>27</v>
      </c>
      <c r="C35" s="66"/>
      <c r="D35" s="66"/>
      <c r="E35" s="66"/>
      <c r="F35" s="66"/>
      <c r="G35" s="66"/>
      <c r="H35" s="66"/>
      <c r="I35" s="66"/>
      <c r="J35" s="37"/>
      <c r="K35" s="12"/>
    </row>
    <row r="36" spans="2:11" ht="12" customHeight="1" x14ac:dyDescent="0.25">
      <c r="B36" s="65" t="s">
        <v>28</v>
      </c>
      <c r="C36" s="66"/>
      <c r="D36" s="66"/>
      <c r="E36" s="66"/>
      <c r="F36" s="66"/>
      <c r="G36" s="66"/>
      <c r="H36" s="66"/>
      <c r="I36" s="66"/>
      <c r="J36" s="37"/>
      <c r="K36" s="12"/>
    </row>
    <row r="37" spans="2:11" ht="12" customHeight="1" x14ac:dyDescent="0.25">
      <c r="B37" s="65" t="s">
        <v>29</v>
      </c>
      <c r="C37" s="66"/>
      <c r="D37" s="66"/>
      <c r="E37" s="66"/>
      <c r="F37" s="66"/>
      <c r="G37" s="66"/>
      <c r="H37" s="66"/>
      <c r="I37" s="66"/>
      <c r="J37" s="37"/>
      <c r="K37" s="12"/>
    </row>
    <row r="38" spans="2:11" ht="12" customHeight="1" x14ac:dyDescent="0.25">
      <c r="B38" s="65" t="s">
        <v>61</v>
      </c>
      <c r="C38" s="66"/>
      <c r="D38" s="66"/>
      <c r="E38" s="66"/>
      <c r="F38" s="66"/>
      <c r="G38" s="66"/>
      <c r="H38" s="66"/>
      <c r="I38" s="66"/>
      <c r="J38" s="37"/>
      <c r="K38" s="12"/>
    </row>
    <row r="39" spans="2:11" ht="6" customHeight="1" x14ac:dyDescent="0.25">
      <c r="B39" s="2"/>
      <c r="C39" s="2"/>
      <c r="D39" s="2"/>
      <c r="E39" s="2"/>
      <c r="F39" s="2"/>
      <c r="G39" s="2"/>
      <c r="H39" s="2"/>
      <c r="I39" s="2"/>
      <c r="J39" s="13"/>
      <c r="K39" s="2"/>
    </row>
    <row r="40" spans="2:11" ht="14.45" customHeight="1" x14ac:dyDescent="0.25">
      <c r="B40" s="62" t="s">
        <v>30</v>
      </c>
      <c r="C40" s="63"/>
      <c r="D40" s="63"/>
      <c r="E40" s="63"/>
      <c r="F40" s="63"/>
      <c r="G40" s="63"/>
      <c r="H40" s="63"/>
      <c r="I40" s="63"/>
      <c r="J40" s="63"/>
      <c r="K40" s="64"/>
    </row>
    <row r="41" spans="2:11" x14ac:dyDescent="0.25">
      <c r="B41" s="58"/>
      <c r="C41" s="58"/>
      <c r="D41" s="58"/>
      <c r="E41" s="58"/>
      <c r="F41" s="58"/>
      <c r="G41" s="58"/>
      <c r="H41" s="55" t="s">
        <v>8</v>
      </c>
      <c r="I41" s="55"/>
      <c r="J41" s="7" t="s">
        <v>9</v>
      </c>
      <c r="K41" s="7" t="s">
        <v>10</v>
      </c>
    </row>
    <row r="42" spans="2:11" x14ac:dyDescent="0.25">
      <c r="B42" s="50" t="s">
        <v>31</v>
      </c>
      <c r="C42" s="50"/>
      <c r="D42" s="50"/>
      <c r="E42" s="50"/>
      <c r="F42" s="50"/>
      <c r="G42" s="50"/>
      <c r="H42" s="51">
        <v>3</v>
      </c>
      <c r="I42" s="51"/>
      <c r="J42" s="9"/>
      <c r="K42" s="56">
        <f>IF(J42="X",3, IF(J43="X",6, IF(J44="X",9, IF(J45="X",10, IF(J42="",0, IF(J43="",0, IF(J44="",0, IF(J45="",0))))))))</f>
        <v>0</v>
      </c>
    </row>
    <row r="43" spans="2:11" x14ac:dyDescent="0.25">
      <c r="B43" s="50" t="s">
        <v>89</v>
      </c>
      <c r="C43" s="50"/>
      <c r="D43" s="50"/>
      <c r="E43" s="50"/>
      <c r="F43" s="50"/>
      <c r="G43" s="50"/>
      <c r="H43" s="51">
        <v>6</v>
      </c>
      <c r="I43" s="51"/>
      <c r="J43" s="9"/>
      <c r="K43" s="56"/>
    </row>
    <row r="44" spans="2:11" x14ac:dyDescent="0.25">
      <c r="B44" s="50" t="s">
        <v>87</v>
      </c>
      <c r="C44" s="50"/>
      <c r="D44" s="50"/>
      <c r="E44" s="50"/>
      <c r="F44" s="50"/>
      <c r="G44" s="50"/>
      <c r="H44" s="51">
        <v>9</v>
      </c>
      <c r="I44" s="51"/>
      <c r="J44" s="9"/>
      <c r="K44" s="56"/>
    </row>
    <row r="45" spans="2:11" x14ac:dyDescent="0.25">
      <c r="B45" s="50" t="s">
        <v>88</v>
      </c>
      <c r="C45" s="50"/>
      <c r="D45" s="50"/>
      <c r="E45" s="50"/>
      <c r="F45" s="50"/>
      <c r="G45" s="50"/>
      <c r="H45" s="51">
        <v>10</v>
      </c>
      <c r="I45" s="51"/>
      <c r="J45" s="9"/>
      <c r="K45" s="56"/>
    </row>
    <row r="46" spans="2:11" ht="29.25" customHeight="1" x14ac:dyDescent="0.25">
      <c r="B46" s="67" t="s">
        <v>81</v>
      </c>
      <c r="C46" s="68"/>
      <c r="D46" s="68"/>
      <c r="E46" s="68"/>
      <c r="F46" s="68"/>
      <c r="G46" s="68"/>
      <c r="H46" s="68"/>
      <c r="I46" s="68"/>
      <c r="J46" s="68"/>
      <c r="K46" s="69"/>
    </row>
    <row r="47" spans="2:11" ht="12" customHeight="1" x14ac:dyDescent="0.25">
      <c r="B47" s="59" t="s">
        <v>32</v>
      </c>
      <c r="C47" s="60"/>
      <c r="D47" s="60"/>
      <c r="E47" s="60"/>
      <c r="F47" s="60"/>
      <c r="G47" s="60"/>
      <c r="H47" s="60"/>
      <c r="I47" s="60"/>
      <c r="J47" s="60"/>
      <c r="K47" s="61"/>
    </row>
    <row r="48" spans="2:11" ht="12" customHeight="1" x14ac:dyDescent="0.25">
      <c r="B48" s="59" t="s">
        <v>33</v>
      </c>
      <c r="C48" s="60"/>
      <c r="D48" s="60"/>
      <c r="E48" s="60"/>
      <c r="F48" s="60"/>
      <c r="G48" s="60"/>
      <c r="H48" s="60"/>
      <c r="I48" s="60"/>
      <c r="J48" s="60"/>
      <c r="K48" s="61"/>
    </row>
    <row r="49" spans="2:11" ht="12" customHeight="1" x14ac:dyDescent="0.25">
      <c r="B49" s="59" t="s">
        <v>34</v>
      </c>
      <c r="C49" s="60"/>
      <c r="D49" s="60"/>
      <c r="E49" s="60"/>
      <c r="F49" s="60"/>
      <c r="G49" s="60"/>
      <c r="H49" s="60"/>
      <c r="I49" s="60"/>
      <c r="J49" s="60"/>
      <c r="K49" s="61"/>
    </row>
    <row r="50" spans="2:11" ht="6.6" customHeight="1" x14ac:dyDescent="0.25">
      <c r="B50" s="2"/>
      <c r="C50" s="2"/>
      <c r="D50" s="2"/>
      <c r="E50" s="2"/>
      <c r="F50" s="2"/>
      <c r="G50" s="2"/>
      <c r="H50" s="2"/>
      <c r="I50" s="2"/>
      <c r="J50" s="13"/>
      <c r="K50" s="2"/>
    </row>
    <row r="51" spans="2:11" ht="14.45" customHeight="1" x14ac:dyDescent="0.25">
      <c r="B51" s="62" t="s">
        <v>30</v>
      </c>
      <c r="C51" s="63"/>
      <c r="D51" s="63"/>
      <c r="E51" s="63"/>
      <c r="F51" s="63"/>
      <c r="G51" s="63"/>
      <c r="H51" s="63"/>
      <c r="I51" s="63"/>
      <c r="J51" s="63"/>
      <c r="K51" s="64"/>
    </row>
    <row r="52" spans="2:11" x14ac:dyDescent="0.25">
      <c r="B52" s="58"/>
      <c r="C52" s="58"/>
      <c r="D52" s="58"/>
      <c r="E52" s="58"/>
      <c r="F52" s="58"/>
      <c r="G52" s="58"/>
      <c r="H52" s="55" t="s">
        <v>8</v>
      </c>
      <c r="I52" s="55"/>
      <c r="J52" s="7" t="s">
        <v>9</v>
      </c>
      <c r="K52" s="7" t="s">
        <v>10</v>
      </c>
    </row>
    <row r="53" spans="2:11" x14ac:dyDescent="0.25">
      <c r="B53" s="50" t="s">
        <v>35</v>
      </c>
      <c r="C53" s="50"/>
      <c r="D53" s="50"/>
      <c r="E53" s="50"/>
      <c r="F53" s="50"/>
      <c r="G53" s="50"/>
      <c r="H53" s="51">
        <v>3</v>
      </c>
      <c r="I53" s="51"/>
      <c r="J53" s="9"/>
      <c r="K53" s="56">
        <f>IF(J53="X",3, IF(J54="X",6, IF(J55="X",10, )))</f>
        <v>0</v>
      </c>
    </row>
    <row r="54" spans="2:11" x14ac:dyDescent="0.25">
      <c r="B54" s="50" t="s">
        <v>36</v>
      </c>
      <c r="C54" s="50"/>
      <c r="D54" s="50"/>
      <c r="E54" s="50"/>
      <c r="F54" s="50"/>
      <c r="G54" s="50"/>
      <c r="H54" s="51">
        <v>6</v>
      </c>
      <c r="I54" s="51"/>
      <c r="J54" s="9"/>
      <c r="K54" s="56"/>
    </row>
    <row r="55" spans="2:11" x14ac:dyDescent="0.25">
      <c r="B55" s="50" t="s">
        <v>37</v>
      </c>
      <c r="C55" s="50"/>
      <c r="D55" s="50"/>
      <c r="E55" s="50"/>
      <c r="F55" s="50"/>
      <c r="G55" s="50"/>
      <c r="H55" s="51">
        <v>10</v>
      </c>
      <c r="I55" s="51"/>
      <c r="J55" s="9"/>
      <c r="K55" s="56"/>
    </row>
    <row r="56" spans="2:11" ht="83.25" customHeight="1" x14ac:dyDescent="0.25">
      <c r="B56" s="57" t="s">
        <v>82</v>
      </c>
      <c r="C56" s="57"/>
      <c r="D56" s="57"/>
      <c r="E56" s="57"/>
      <c r="F56" s="57"/>
      <c r="G56" s="57"/>
      <c r="H56" s="57"/>
      <c r="I56" s="57"/>
      <c r="J56" s="57"/>
      <c r="K56" s="57"/>
    </row>
    <row r="57" spans="2:11" x14ac:dyDescent="0.25">
      <c r="B57" s="58"/>
      <c r="C57" s="58"/>
      <c r="D57" s="58"/>
      <c r="E57" s="58"/>
      <c r="F57" s="58"/>
      <c r="G57" s="58"/>
      <c r="H57" s="55" t="s">
        <v>8</v>
      </c>
      <c r="I57" s="55"/>
      <c r="J57" s="7" t="s">
        <v>9</v>
      </c>
      <c r="K57" s="7" t="s">
        <v>10</v>
      </c>
    </row>
    <row r="58" spans="2:11" x14ac:dyDescent="0.25">
      <c r="B58" s="50" t="s">
        <v>85</v>
      </c>
      <c r="C58" s="50"/>
      <c r="D58" s="50"/>
      <c r="E58" s="50"/>
      <c r="F58" s="50"/>
      <c r="G58" s="50"/>
      <c r="H58" s="51">
        <v>1</v>
      </c>
      <c r="I58" s="51"/>
      <c r="J58" s="9"/>
      <c r="K58" s="56">
        <f>IF(J58="X",1,IF(J59="X",3,IF(J60="X",5,IF(J58="",0,))))</f>
        <v>0</v>
      </c>
    </row>
    <row r="59" spans="2:11" x14ac:dyDescent="0.25">
      <c r="B59" s="50" t="s">
        <v>84</v>
      </c>
      <c r="C59" s="50"/>
      <c r="D59" s="50"/>
      <c r="E59" s="50"/>
      <c r="F59" s="50"/>
      <c r="G59" s="50"/>
      <c r="H59" s="51">
        <v>3</v>
      </c>
      <c r="I59" s="51"/>
      <c r="J59" s="9"/>
      <c r="K59" s="56"/>
    </row>
    <row r="60" spans="2:11" x14ac:dyDescent="0.25">
      <c r="B60" s="50" t="s">
        <v>83</v>
      </c>
      <c r="C60" s="50"/>
      <c r="D60" s="50"/>
      <c r="E60" s="50"/>
      <c r="F60" s="50"/>
      <c r="G60" s="50"/>
      <c r="H60" s="51">
        <v>5</v>
      </c>
      <c r="I60" s="51"/>
      <c r="J60" s="9"/>
      <c r="K60" s="56"/>
    </row>
    <row r="61" spans="2:11" ht="54" customHeight="1" x14ac:dyDescent="0.25">
      <c r="B61" s="57" t="s">
        <v>92</v>
      </c>
      <c r="C61" s="57"/>
      <c r="D61" s="57"/>
      <c r="E61" s="57"/>
      <c r="F61" s="57"/>
      <c r="G61" s="57"/>
      <c r="H61" s="57"/>
      <c r="I61" s="57"/>
      <c r="J61" s="57"/>
      <c r="K61" s="57"/>
    </row>
    <row r="62" spans="2:11" x14ac:dyDescent="0.25">
      <c r="B62" s="58"/>
      <c r="C62" s="58"/>
      <c r="D62" s="58"/>
      <c r="E62" s="58"/>
      <c r="F62" s="58"/>
      <c r="G62" s="58"/>
      <c r="H62" s="55" t="s">
        <v>8</v>
      </c>
      <c r="I62" s="55"/>
      <c r="J62" s="7" t="s">
        <v>9</v>
      </c>
      <c r="K62" s="7" t="s">
        <v>10</v>
      </c>
    </row>
    <row r="63" spans="2:11" x14ac:dyDescent="0.25">
      <c r="B63" s="50" t="s">
        <v>38</v>
      </c>
      <c r="C63" s="50"/>
      <c r="D63" s="50"/>
      <c r="E63" s="50"/>
      <c r="F63" s="50"/>
      <c r="G63" s="50"/>
      <c r="H63" s="51">
        <v>1</v>
      </c>
      <c r="I63" s="51"/>
      <c r="J63" s="9"/>
      <c r="K63" s="56">
        <f>IF(J63="X",1,IF(J64="X",3,IF(J65="X",5,IF(J63="",0))))</f>
        <v>0</v>
      </c>
    </row>
    <row r="64" spans="2:11" x14ac:dyDescent="0.25">
      <c r="B64" s="50" t="s">
        <v>90</v>
      </c>
      <c r="C64" s="50"/>
      <c r="D64" s="50"/>
      <c r="E64" s="50"/>
      <c r="F64" s="50"/>
      <c r="G64" s="50"/>
      <c r="H64" s="51">
        <v>3</v>
      </c>
      <c r="I64" s="51"/>
      <c r="J64" s="9"/>
      <c r="K64" s="56"/>
    </row>
    <row r="65" spans="2:11" x14ac:dyDescent="0.25">
      <c r="B65" s="50" t="s">
        <v>91</v>
      </c>
      <c r="C65" s="50"/>
      <c r="D65" s="50"/>
      <c r="E65" s="50"/>
      <c r="F65" s="50"/>
      <c r="G65" s="50"/>
      <c r="H65" s="51">
        <v>5</v>
      </c>
      <c r="I65" s="51"/>
      <c r="J65" s="9"/>
      <c r="K65" s="56"/>
    </row>
    <row r="66" spans="2:11" ht="15.75" x14ac:dyDescent="0.3">
      <c r="B66" s="14"/>
      <c r="C66" s="14"/>
      <c r="D66" s="14"/>
      <c r="E66" s="14"/>
      <c r="F66" s="14"/>
      <c r="G66" s="14"/>
      <c r="H66" s="15"/>
      <c r="I66" s="15"/>
      <c r="J66" s="16"/>
      <c r="K66" s="17"/>
    </row>
    <row r="67" spans="2:11" ht="16.5" thickBot="1" x14ac:dyDescent="0.35">
      <c r="B67" s="18" t="s">
        <v>39</v>
      </c>
      <c r="C67" s="19"/>
      <c r="D67" s="19"/>
      <c r="E67" s="19"/>
      <c r="F67" s="19"/>
    </row>
    <row r="68" spans="2:11" ht="16.5" thickBot="1" x14ac:dyDescent="0.35">
      <c r="B68" s="20" t="s">
        <v>40</v>
      </c>
      <c r="C68" s="21"/>
      <c r="D68" s="22" t="s">
        <v>41</v>
      </c>
      <c r="E68" s="23"/>
      <c r="G68" s="24"/>
      <c r="I68" s="25"/>
      <c r="J68" s="26" t="s">
        <v>42</v>
      </c>
      <c r="K68" s="27">
        <f>IF(J63="X",(K18*0.1)+(K23*0.55)+(K58*0.2)+(K63*0.15),(K18*0.1)+(K23*0.6)+(K58*0.2)+(K63*0.1))</f>
        <v>0</v>
      </c>
    </row>
    <row r="69" spans="2:11" ht="16.5" thickBot="1" x14ac:dyDescent="0.35">
      <c r="B69" s="20" t="s">
        <v>43</v>
      </c>
      <c r="C69" s="21"/>
      <c r="D69" s="22" t="s">
        <v>44</v>
      </c>
      <c r="E69" s="23"/>
      <c r="G69" s="28"/>
      <c r="H69" s="24"/>
      <c r="I69" s="24"/>
      <c r="J69" s="24"/>
      <c r="K69" s="24"/>
    </row>
    <row r="70" spans="2:11" ht="59.45" customHeight="1" x14ac:dyDescent="0.25">
      <c r="B70" s="52" t="s">
        <v>62</v>
      </c>
      <c r="C70" s="52"/>
      <c r="D70" s="52"/>
      <c r="E70" s="52"/>
      <c r="F70" s="52"/>
      <c r="G70" s="52"/>
      <c r="H70" s="52"/>
      <c r="I70" s="52"/>
      <c r="J70" s="52"/>
      <c r="K70" s="52"/>
    </row>
    <row r="71" spans="2:11" ht="19.149999999999999" customHeight="1" x14ac:dyDescent="0.25">
      <c r="B71" s="53" t="s">
        <v>45</v>
      </c>
      <c r="C71" s="53"/>
      <c r="D71" s="53"/>
      <c r="E71" s="53"/>
      <c r="F71" s="53"/>
      <c r="G71" s="53"/>
      <c r="H71" s="53"/>
      <c r="I71" s="53"/>
      <c r="J71" s="53"/>
      <c r="K71" s="53"/>
    </row>
    <row r="72" spans="2:11" ht="20.45" customHeight="1" x14ac:dyDescent="0.25">
      <c r="B72" s="53" t="s">
        <v>46</v>
      </c>
      <c r="C72" s="53"/>
      <c r="D72" s="53"/>
      <c r="E72" s="53"/>
      <c r="F72" s="53"/>
      <c r="G72" s="53"/>
      <c r="H72" s="53"/>
      <c r="I72" s="53"/>
      <c r="J72" s="53"/>
      <c r="K72" s="53"/>
    </row>
    <row r="73" spans="2:11" x14ac:dyDescent="0.25">
      <c r="B73" s="29" t="s">
        <v>47</v>
      </c>
      <c r="C73" s="30"/>
      <c r="D73" s="30"/>
      <c r="E73" s="30"/>
      <c r="F73" s="30"/>
      <c r="G73" s="30"/>
      <c r="H73" s="31"/>
      <c r="I73" s="31"/>
      <c r="J73" s="31"/>
      <c r="K73" s="31"/>
    </row>
    <row r="74" spans="2:11" ht="22.9" customHeight="1" x14ac:dyDescent="0.25">
      <c r="B74" s="54" t="s">
        <v>48</v>
      </c>
      <c r="C74" s="54"/>
      <c r="D74" s="54"/>
      <c r="E74" s="54"/>
      <c r="F74" s="54"/>
      <c r="G74" s="54"/>
      <c r="H74" s="54"/>
      <c r="I74" s="54"/>
      <c r="J74" s="54"/>
      <c r="K74" s="54"/>
    </row>
    <row r="76" spans="2:11" x14ac:dyDescent="0.25">
      <c r="B76" s="49"/>
      <c r="C76" s="49"/>
      <c r="D76" s="49"/>
      <c r="E76" s="49"/>
      <c r="F76" s="49"/>
      <c r="G76" s="49"/>
    </row>
    <row r="77" spans="2:11" x14ac:dyDescent="0.25">
      <c r="B77" s="49"/>
      <c r="C77" s="49"/>
      <c r="D77" s="49"/>
      <c r="E77" s="49"/>
      <c r="F77" s="49"/>
      <c r="G77" s="49"/>
    </row>
  </sheetData>
  <sheetProtection algorithmName="SHA-512" hashValue="j1UeDNb7dDdEnk+OplH+5xMyAxHNi1kp+DFi4sRd60ewJAuVYeOFVbuDHBrHneI2WwDkobp+ZH4JNziTAkbjlQ==" saltValue="KRejYlC8+KcWgSq9fYFEXg==" spinCount="100000" sheet="1" objects="1" scenarios="1"/>
  <mergeCells count="92">
    <mergeCell ref="B46:K46"/>
    <mergeCell ref="B18:H18"/>
    <mergeCell ref="K18:K20"/>
    <mergeCell ref="B20:H20"/>
    <mergeCell ref="B6:K6"/>
    <mergeCell ref="B7:K7"/>
    <mergeCell ref="B8:K8"/>
    <mergeCell ref="G10:I10"/>
    <mergeCell ref="J10:K10"/>
    <mergeCell ref="B12:K12"/>
    <mergeCell ref="C13:K13"/>
    <mergeCell ref="C14:K14"/>
    <mergeCell ref="C15:K15"/>
    <mergeCell ref="B16:K16"/>
    <mergeCell ref="B17:H17"/>
    <mergeCell ref="B19:H19"/>
    <mergeCell ref="B21:K21"/>
    <mergeCell ref="D22:F22"/>
    <mergeCell ref="G22:I22"/>
    <mergeCell ref="B23:B25"/>
    <mergeCell ref="C23:C25"/>
    <mergeCell ref="D23:F23"/>
    <mergeCell ref="G23:I23"/>
    <mergeCell ref="K23:K25"/>
    <mergeCell ref="D24:F24"/>
    <mergeCell ref="G24:I24"/>
    <mergeCell ref="H45:I45"/>
    <mergeCell ref="B36:I36"/>
    <mergeCell ref="D25:F25"/>
    <mergeCell ref="G25:I25"/>
    <mergeCell ref="B26:K26"/>
    <mergeCell ref="B27:I27"/>
    <mergeCell ref="B28:I28"/>
    <mergeCell ref="B29:I29"/>
    <mergeCell ref="B32:I32"/>
    <mergeCell ref="B33:I33"/>
    <mergeCell ref="B34:I34"/>
    <mergeCell ref="B35:I35"/>
    <mergeCell ref="B37:I37"/>
    <mergeCell ref="B30:I30"/>
    <mergeCell ref="B31:I31"/>
    <mergeCell ref="B56:K56"/>
    <mergeCell ref="B57:G57"/>
    <mergeCell ref="B47:K47"/>
    <mergeCell ref="B38:I38"/>
    <mergeCell ref="B40:K40"/>
    <mergeCell ref="B41:G41"/>
    <mergeCell ref="H41:I41"/>
    <mergeCell ref="B42:G42"/>
    <mergeCell ref="H42:I42"/>
    <mergeCell ref="K42:K45"/>
    <mergeCell ref="B43:G43"/>
    <mergeCell ref="H43:I43"/>
    <mergeCell ref="B44:G44"/>
    <mergeCell ref="H44:I44"/>
    <mergeCell ref="B45:G45"/>
    <mergeCell ref="B53:G53"/>
    <mergeCell ref="H53:I53"/>
    <mergeCell ref="K53:K55"/>
    <mergeCell ref="B54:G54"/>
    <mergeCell ref="H54:I54"/>
    <mergeCell ref="B55:G55"/>
    <mergeCell ref="H55:I55"/>
    <mergeCell ref="B48:K48"/>
    <mergeCell ref="B49:K49"/>
    <mergeCell ref="B51:K51"/>
    <mergeCell ref="B52:G52"/>
    <mergeCell ref="H52:I52"/>
    <mergeCell ref="H57:I57"/>
    <mergeCell ref="B63:G63"/>
    <mergeCell ref="H63:I63"/>
    <mergeCell ref="K63:K65"/>
    <mergeCell ref="B64:G64"/>
    <mergeCell ref="H64:I64"/>
    <mergeCell ref="B60:G60"/>
    <mergeCell ref="H60:I60"/>
    <mergeCell ref="B61:K61"/>
    <mergeCell ref="B62:G62"/>
    <mergeCell ref="H62:I62"/>
    <mergeCell ref="B58:G58"/>
    <mergeCell ref="H58:I58"/>
    <mergeCell ref="K58:K60"/>
    <mergeCell ref="B59:G59"/>
    <mergeCell ref="H59:I59"/>
    <mergeCell ref="B76:G76"/>
    <mergeCell ref="B77:G77"/>
    <mergeCell ref="B65:G65"/>
    <mergeCell ref="H65:I65"/>
    <mergeCell ref="B70:K70"/>
    <mergeCell ref="B71:K71"/>
    <mergeCell ref="B72:K72"/>
    <mergeCell ref="B74:K74"/>
  </mergeCells>
  <dataValidations count="1">
    <dataValidation type="list" allowBlank="1" showInputMessage="1" showErrorMessage="1" sqref="J18:J20 J63:J65 J42:J45 J53:J55 J58:J60" xr:uid="{00000000-0002-0000-0000-000000000000}">
      <formula1>"X"</formula1>
    </dataValidation>
  </dataValidations>
  <pageMargins left="0.70866141732283472" right="0.70866141732283472" top="0.59055118110236227" bottom="0.74803149606299213"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K74"/>
  <sheetViews>
    <sheetView showGridLines="0" topLeftCell="A46" zoomScale="130" zoomScaleNormal="130" workbookViewId="0">
      <selection activeCell="P60" sqref="P59:P60"/>
    </sheetView>
  </sheetViews>
  <sheetFormatPr defaultRowHeight="15" x14ac:dyDescent="0.25"/>
  <cols>
    <col min="1" max="1" width="5" customWidth="1"/>
    <col min="2" max="2" width="13.85546875" customWidth="1"/>
    <col min="6" max="6" width="13.7109375" customWidth="1"/>
    <col min="7" max="7" width="8.85546875" customWidth="1"/>
    <col min="8" max="8" width="3" customWidth="1"/>
    <col min="9" max="9" width="9.7109375" bestFit="1" customWidth="1"/>
    <col min="10" max="10" width="3.5703125" customWidth="1"/>
    <col min="11" max="11" width="11.5703125" customWidth="1"/>
  </cols>
  <sheetData>
    <row r="5" spans="2:11" ht="22.15" customHeight="1" x14ac:dyDescent="0.25"/>
    <row r="6" spans="2:11" x14ac:dyDescent="0.25">
      <c r="B6" s="75" t="s">
        <v>0</v>
      </c>
      <c r="C6" s="76"/>
      <c r="D6" s="76"/>
      <c r="E6" s="76"/>
      <c r="F6" s="76"/>
      <c r="G6" s="76"/>
      <c r="H6" s="76"/>
      <c r="I6" s="76"/>
      <c r="J6" s="76"/>
      <c r="K6" s="77"/>
    </row>
    <row r="7" spans="2:11" x14ac:dyDescent="0.25">
      <c r="B7" s="78" t="s">
        <v>49</v>
      </c>
      <c r="C7" s="79"/>
      <c r="D7" s="79"/>
      <c r="E7" s="79"/>
      <c r="F7" s="79"/>
      <c r="G7" s="79"/>
      <c r="H7" s="79"/>
      <c r="I7" s="79"/>
      <c r="J7" s="79"/>
      <c r="K7" s="80"/>
    </row>
    <row r="8" spans="2:11" ht="21.6" customHeight="1" x14ac:dyDescent="0.25">
      <c r="B8" s="81" t="s">
        <v>57</v>
      </c>
      <c r="C8" s="82"/>
      <c r="D8" s="82"/>
      <c r="E8" s="82"/>
      <c r="F8" s="82"/>
      <c r="G8" s="82"/>
      <c r="H8" s="82"/>
      <c r="I8" s="82"/>
      <c r="J8" s="82"/>
      <c r="K8" s="83"/>
    </row>
    <row r="9" spans="2:11" x14ac:dyDescent="0.25">
      <c r="B9" s="1"/>
      <c r="C9" s="1"/>
      <c r="D9" s="1"/>
      <c r="E9" s="1"/>
      <c r="F9" s="1"/>
      <c r="G9" s="1"/>
      <c r="H9" s="1"/>
      <c r="I9" s="1"/>
      <c r="J9" s="1"/>
      <c r="K9" s="1"/>
    </row>
    <row r="10" spans="2:11" x14ac:dyDescent="0.25">
      <c r="B10" s="2"/>
      <c r="C10" s="2"/>
      <c r="D10" s="2"/>
      <c r="E10" s="2"/>
      <c r="F10" s="1"/>
      <c r="G10" s="84" t="s">
        <v>2</v>
      </c>
      <c r="H10" s="84"/>
      <c r="I10" s="84"/>
      <c r="J10" s="85"/>
      <c r="K10" s="85"/>
    </row>
    <row r="11" spans="2:11" ht="18" customHeight="1" x14ac:dyDescent="0.25">
      <c r="B11" s="3"/>
      <c r="C11" s="3"/>
      <c r="D11" s="3"/>
      <c r="E11" s="3"/>
      <c r="F11" s="3"/>
      <c r="G11" s="4"/>
      <c r="H11" s="5"/>
      <c r="I11" s="5"/>
      <c r="J11" s="5"/>
      <c r="K11" s="5"/>
    </row>
    <row r="12" spans="2:11" ht="18" customHeight="1" x14ac:dyDescent="0.25">
      <c r="B12" s="86" t="s">
        <v>3</v>
      </c>
      <c r="C12" s="86"/>
      <c r="D12" s="86"/>
      <c r="E12" s="86"/>
      <c r="F12" s="86"/>
      <c r="G12" s="86"/>
      <c r="H12" s="86"/>
      <c r="I12" s="86"/>
      <c r="J12" s="86"/>
      <c r="K12" s="86"/>
    </row>
    <row r="13" spans="2:11" x14ac:dyDescent="0.25">
      <c r="B13" s="6" t="s">
        <v>4</v>
      </c>
      <c r="C13" s="87"/>
      <c r="D13" s="87"/>
      <c r="E13" s="87"/>
      <c r="F13" s="87"/>
      <c r="G13" s="87"/>
      <c r="H13" s="87"/>
      <c r="I13" s="87"/>
      <c r="J13" s="87"/>
      <c r="K13" s="87"/>
    </row>
    <row r="14" spans="2:11" x14ac:dyDescent="0.25">
      <c r="B14" s="6" t="s">
        <v>5</v>
      </c>
      <c r="C14" s="87"/>
      <c r="D14" s="87"/>
      <c r="E14" s="87"/>
      <c r="F14" s="87"/>
      <c r="G14" s="87"/>
      <c r="H14" s="87"/>
      <c r="I14" s="87"/>
      <c r="J14" s="87"/>
      <c r="K14" s="87"/>
    </row>
    <row r="15" spans="2:11" x14ac:dyDescent="0.25">
      <c r="B15" s="6" t="s">
        <v>6</v>
      </c>
      <c r="C15" s="87"/>
      <c r="D15" s="87"/>
      <c r="E15" s="87"/>
      <c r="F15" s="87"/>
      <c r="G15" s="87"/>
      <c r="H15" s="87"/>
      <c r="I15" s="87"/>
      <c r="J15" s="87"/>
      <c r="K15" s="87"/>
    </row>
    <row r="16" spans="2:11" ht="37.9" customHeight="1" x14ac:dyDescent="0.25">
      <c r="B16" s="88" t="s">
        <v>7</v>
      </c>
      <c r="C16" s="88"/>
      <c r="D16" s="88"/>
      <c r="E16" s="88"/>
      <c r="F16" s="88"/>
      <c r="G16" s="88"/>
      <c r="H16" s="88"/>
      <c r="I16" s="88"/>
      <c r="J16" s="88"/>
      <c r="K16" s="88"/>
    </row>
    <row r="17" spans="2:11" x14ac:dyDescent="0.25">
      <c r="B17" s="89"/>
      <c r="C17" s="89"/>
      <c r="D17" s="89"/>
      <c r="E17" s="89"/>
      <c r="F17" s="89"/>
      <c r="G17" s="89"/>
      <c r="H17" s="89"/>
      <c r="I17" s="35" t="s">
        <v>8</v>
      </c>
      <c r="J17" s="35" t="s">
        <v>9</v>
      </c>
      <c r="K17" s="35" t="s">
        <v>10</v>
      </c>
    </row>
    <row r="18" spans="2:11" ht="21.75" customHeight="1" x14ac:dyDescent="0.25">
      <c r="B18" s="72" t="s">
        <v>58</v>
      </c>
      <c r="C18" s="72"/>
      <c r="D18" s="72"/>
      <c r="E18" s="72"/>
      <c r="F18" s="72"/>
      <c r="G18" s="72"/>
      <c r="H18" s="72"/>
      <c r="I18" s="34">
        <v>1</v>
      </c>
      <c r="J18" s="9"/>
      <c r="K18" s="73">
        <f>IF(J19="X",3, IF(J20="X",5,IF(J18="X",1, IF(J20="",0))))</f>
        <v>0</v>
      </c>
    </row>
    <row r="19" spans="2:11" ht="15" customHeight="1" x14ac:dyDescent="0.25">
      <c r="B19" s="90" t="s">
        <v>59</v>
      </c>
      <c r="C19" s="91"/>
      <c r="D19" s="91"/>
      <c r="E19" s="91"/>
      <c r="F19" s="91"/>
      <c r="G19" s="91"/>
      <c r="H19" s="92"/>
      <c r="I19" s="34">
        <v>3</v>
      </c>
      <c r="J19" s="9"/>
      <c r="K19" s="73"/>
    </row>
    <row r="20" spans="2:11" ht="15" customHeight="1" x14ac:dyDescent="0.25">
      <c r="B20" s="74" t="s">
        <v>60</v>
      </c>
      <c r="C20" s="74"/>
      <c r="D20" s="74"/>
      <c r="E20" s="74"/>
      <c r="F20" s="74"/>
      <c r="G20" s="74"/>
      <c r="H20" s="74"/>
      <c r="I20" s="36">
        <v>5</v>
      </c>
      <c r="J20" s="9"/>
      <c r="K20" s="73"/>
    </row>
    <row r="21" spans="2:11" ht="60" customHeight="1" x14ac:dyDescent="0.25">
      <c r="B21" s="105" t="s">
        <v>11</v>
      </c>
      <c r="C21" s="105"/>
      <c r="D21" s="105"/>
      <c r="E21" s="105"/>
      <c r="F21" s="105"/>
      <c r="G21" s="105"/>
      <c r="H21" s="105"/>
      <c r="I21" s="105"/>
      <c r="J21" s="105"/>
      <c r="K21" s="105"/>
    </row>
    <row r="22" spans="2:11" x14ac:dyDescent="0.25">
      <c r="B22" s="33" t="s">
        <v>12</v>
      </c>
      <c r="C22" s="33" t="s">
        <v>13</v>
      </c>
      <c r="D22" s="71" t="s">
        <v>8</v>
      </c>
      <c r="E22" s="71"/>
      <c r="F22" s="71"/>
      <c r="G22" s="71" t="s">
        <v>14</v>
      </c>
      <c r="H22" s="71"/>
      <c r="I22" s="71"/>
      <c r="J22" s="10"/>
      <c r="K22" s="33" t="s">
        <v>10</v>
      </c>
    </row>
    <row r="23" spans="2:11" x14ac:dyDescent="0.25">
      <c r="B23" s="56" t="s">
        <v>15</v>
      </c>
      <c r="C23" s="56">
        <f>(K39+K50)/2</f>
        <v>0</v>
      </c>
      <c r="D23" s="51" t="s">
        <v>16</v>
      </c>
      <c r="E23" s="51"/>
      <c r="F23" s="51"/>
      <c r="G23" s="51" t="s">
        <v>17</v>
      </c>
      <c r="H23" s="51"/>
      <c r="I23" s="51"/>
      <c r="J23" s="32" t="str">
        <f>IF(C23=0,"",IF(C23&lt;=2,"X",""))</f>
        <v/>
      </c>
      <c r="K23" s="56">
        <f>IF(C23=0,0,IF(J23="X",1,IF(J24="X",3,IF(J25="X",5,))))</f>
        <v>0</v>
      </c>
    </row>
    <row r="24" spans="2:11" x14ac:dyDescent="0.25">
      <c r="B24" s="56"/>
      <c r="C24" s="56"/>
      <c r="D24" s="51" t="s">
        <v>18</v>
      </c>
      <c r="E24" s="51"/>
      <c r="F24" s="51"/>
      <c r="G24" s="51" t="s">
        <v>19</v>
      </c>
      <c r="H24" s="51"/>
      <c r="I24" s="51"/>
      <c r="J24" s="32" t="str">
        <f>IF(AND(C23&gt;2,C23&lt;=6),"X","")</f>
        <v/>
      </c>
      <c r="K24" s="56"/>
    </row>
    <row r="25" spans="2:11" x14ac:dyDescent="0.25">
      <c r="B25" s="56"/>
      <c r="C25" s="56"/>
      <c r="D25" s="51" t="s">
        <v>20</v>
      </c>
      <c r="E25" s="51"/>
      <c r="F25" s="51"/>
      <c r="G25" s="51" t="s">
        <v>21</v>
      </c>
      <c r="H25" s="51"/>
      <c r="I25" s="51"/>
      <c r="J25" s="32" t="str">
        <f>IF(AND(C23&gt;6,C23&lt;=10),"X","")</f>
        <v/>
      </c>
      <c r="K25" s="56"/>
    </row>
    <row r="26" spans="2:11" ht="33" customHeight="1" x14ac:dyDescent="0.25">
      <c r="B26" s="98" t="s">
        <v>80</v>
      </c>
      <c r="C26" s="98"/>
      <c r="D26" s="98"/>
      <c r="E26" s="98"/>
      <c r="F26" s="98"/>
      <c r="G26" s="98"/>
      <c r="H26" s="98"/>
      <c r="I26" s="98"/>
      <c r="J26" s="99"/>
      <c r="K26" s="98"/>
    </row>
    <row r="27" spans="2:11" ht="12" customHeight="1" x14ac:dyDescent="0.25">
      <c r="B27" s="65" t="s">
        <v>79</v>
      </c>
      <c r="C27" s="66"/>
      <c r="D27" s="66"/>
      <c r="E27" s="66"/>
      <c r="F27" s="66"/>
      <c r="G27" s="66"/>
      <c r="H27" s="66"/>
      <c r="I27" s="66"/>
      <c r="J27" s="37"/>
      <c r="K27" s="12"/>
    </row>
    <row r="28" spans="2:11" ht="12" customHeight="1" x14ac:dyDescent="0.25">
      <c r="B28" s="102" t="s">
        <v>77</v>
      </c>
      <c r="C28" s="103"/>
      <c r="D28" s="103"/>
      <c r="E28" s="103"/>
      <c r="F28" s="103"/>
      <c r="G28" s="103"/>
      <c r="H28" s="103"/>
      <c r="I28" s="104"/>
      <c r="J28" s="37"/>
      <c r="K28" s="12"/>
    </row>
    <row r="29" spans="2:11" ht="12" customHeight="1" x14ac:dyDescent="0.25">
      <c r="B29" s="102" t="s">
        <v>78</v>
      </c>
      <c r="C29" s="103"/>
      <c r="D29" s="45"/>
      <c r="E29" s="45"/>
      <c r="F29" s="45"/>
      <c r="G29" s="45"/>
      <c r="H29" s="45"/>
      <c r="I29" s="46"/>
      <c r="J29" s="37"/>
      <c r="K29" s="12"/>
    </row>
    <row r="30" spans="2:11" ht="12" customHeight="1" x14ac:dyDescent="0.25">
      <c r="B30" s="65" t="s">
        <v>63</v>
      </c>
      <c r="C30" s="66"/>
      <c r="D30" s="66"/>
      <c r="E30" s="66"/>
      <c r="F30" s="66"/>
      <c r="G30" s="66"/>
      <c r="H30" s="66"/>
      <c r="I30" s="66"/>
      <c r="J30" s="37"/>
      <c r="K30" s="12"/>
    </row>
    <row r="31" spans="2:11" ht="12" customHeight="1" x14ac:dyDescent="0.25">
      <c r="B31" s="100" t="s">
        <v>64</v>
      </c>
      <c r="C31" s="101"/>
      <c r="D31" s="101"/>
      <c r="E31" s="101"/>
      <c r="F31" s="101"/>
      <c r="G31" s="44"/>
      <c r="H31" s="44"/>
      <c r="I31" s="44"/>
      <c r="J31" s="37"/>
      <c r="K31" s="12"/>
    </row>
    <row r="32" spans="2:11" ht="12" customHeight="1" x14ac:dyDescent="0.25">
      <c r="B32" s="102" t="s">
        <v>65</v>
      </c>
      <c r="C32" s="103"/>
      <c r="D32" s="103"/>
      <c r="E32" s="103"/>
      <c r="F32" s="103"/>
      <c r="G32" s="44"/>
      <c r="H32" s="44"/>
      <c r="I32" s="44"/>
      <c r="J32" s="37"/>
      <c r="K32" s="12"/>
    </row>
    <row r="33" spans="2:11" ht="12" customHeight="1" x14ac:dyDescent="0.25">
      <c r="B33" s="65" t="s">
        <v>56</v>
      </c>
      <c r="C33" s="66"/>
      <c r="D33" s="66"/>
      <c r="E33" s="66"/>
      <c r="F33" s="66"/>
      <c r="G33" s="66"/>
      <c r="H33" s="66"/>
      <c r="I33" s="66"/>
      <c r="J33" s="37"/>
      <c r="K33" s="12"/>
    </row>
    <row r="34" spans="2:11" ht="12" customHeight="1" x14ac:dyDescent="0.25">
      <c r="B34" s="65" t="s">
        <v>51</v>
      </c>
      <c r="C34" s="66"/>
      <c r="D34" s="66"/>
      <c r="E34" s="66"/>
      <c r="F34" s="66"/>
      <c r="G34" s="66"/>
      <c r="H34" s="66"/>
      <c r="I34" s="66"/>
      <c r="J34" s="37"/>
      <c r="K34" s="12"/>
    </row>
    <row r="35" spans="2:11" ht="12" customHeight="1" x14ac:dyDescent="0.25">
      <c r="B35" s="65" t="s">
        <v>66</v>
      </c>
      <c r="C35" s="66"/>
      <c r="D35" s="66"/>
      <c r="E35" s="66"/>
      <c r="F35" s="66"/>
      <c r="G35" s="66"/>
      <c r="H35" s="66"/>
      <c r="I35" s="66"/>
      <c r="J35" s="37"/>
      <c r="K35" s="12"/>
    </row>
    <row r="36" spans="2:11" ht="6" customHeight="1" x14ac:dyDescent="0.25">
      <c r="B36" s="2"/>
      <c r="C36" s="2"/>
      <c r="D36" s="2"/>
      <c r="E36" s="2"/>
      <c r="F36" s="2"/>
      <c r="G36" s="2"/>
      <c r="H36" s="2"/>
      <c r="I36" s="2"/>
      <c r="J36" s="13"/>
      <c r="K36" s="2"/>
    </row>
    <row r="37" spans="2:11" ht="14.45" customHeight="1" x14ac:dyDescent="0.25">
      <c r="B37" s="95" t="s">
        <v>30</v>
      </c>
      <c r="C37" s="96"/>
      <c r="D37" s="96"/>
      <c r="E37" s="96"/>
      <c r="F37" s="96"/>
      <c r="G37" s="96"/>
      <c r="H37" s="96"/>
      <c r="I37" s="96"/>
      <c r="J37" s="96"/>
      <c r="K37" s="97"/>
    </row>
    <row r="38" spans="2:11" x14ac:dyDescent="0.25">
      <c r="B38" s="58"/>
      <c r="C38" s="58"/>
      <c r="D38" s="58"/>
      <c r="E38" s="58"/>
      <c r="F38" s="58"/>
      <c r="G38" s="58"/>
      <c r="H38" s="55" t="s">
        <v>8</v>
      </c>
      <c r="I38" s="55"/>
      <c r="J38" s="33" t="s">
        <v>9</v>
      </c>
      <c r="K38" s="33" t="s">
        <v>10</v>
      </c>
    </row>
    <row r="39" spans="2:11" x14ac:dyDescent="0.25">
      <c r="B39" s="50" t="s">
        <v>31</v>
      </c>
      <c r="C39" s="50"/>
      <c r="D39" s="50"/>
      <c r="E39" s="50"/>
      <c r="F39" s="50"/>
      <c r="G39" s="50"/>
      <c r="H39" s="51">
        <v>3</v>
      </c>
      <c r="I39" s="51"/>
      <c r="J39" s="9"/>
      <c r="K39" s="56">
        <f>IF(J39="X",3, IF(J40="X",6, IF(J41="X",9, IF(J42="X",10, IF(J39="",0, IF(J40="",0, IF(J41="",0, IF(J42="",0))))))))</f>
        <v>0</v>
      </c>
    </row>
    <row r="40" spans="2:11" x14ac:dyDescent="0.25">
      <c r="B40" s="50" t="s">
        <v>86</v>
      </c>
      <c r="C40" s="50"/>
      <c r="D40" s="50"/>
      <c r="E40" s="50"/>
      <c r="F40" s="50"/>
      <c r="G40" s="50"/>
      <c r="H40" s="51">
        <v>6</v>
      </c>
      <c r="I40" s="51"/>
      <c r="J40" s="9"/>
      <c r="K40" s="56"/>
    </row>
    <row r="41" spans="2:11" x14ac:dyDescent="0.25">
      <c r="B41" s="50" t="s">
        <v>87</v>
      </c>
      <c r="C41" s="50"/>
      <c r="D41" s="50"/>
      <c r="E41" s="50"/>
      <c r="F41" s="50"/>
      <c r="G41" s="50"/>
      <c r="H41" s="51">
        <v>9</v>
      </c>
      <c r="I41" s="51"/>
      <c r="J41" s="9"/>
      <c r="K41" s="56"/>
    </row>
    <row r="42" spans="2:11" x14ac:dyDescent="0.25">
      <c r="B42" s="50" t="s">
        <v>88</v>
      </c>
      <c r="C42" s="50"/>
      <c r="D42" s="50"/>
      <c r="E42" s="50"/>
      <c r="F42" s="50"/>
      <c r="G42" s="50"/>
      <c r="H42" s="51">
        <v>10</v>
      </c>
      <c r="I42" s="51"/>
      <c r="J42" s="9"/>
      <c r="K42" s="56"/>
    </row>
    <row r="43" spans="2:11" ht="33" customHeight="1" x14ac:dyDescent="0.25">
      <c r="B43" s="98" t="s">
        <v>81</v>
      </c>
      <c r="C43" s="98"/>
      <c r="D43" s="98"/>
      <c r="E43" s="98"/>
      <c r="F43" s="98"/>
      <c r="G43" s="98"/>
      <c r="H43" s="98"/>
      <c r="I43" s="98"/>
      <c r="J43" s="99"/>
      <c r="K43" s="98"/>
    </row>
    <row r="44" spans="2:11" ht="12" customHeight="1" x14ac:dyDescent="0.25">
      <c r="B44" s="59" t="s">
        <v>32</v>
      </c>
      <c r="C44" s="94"/>
      <c r="D44" s="94"/>
      <c r="E44" s="94"/>
      <c r="F44" s="94"/>
      <c r="G44" s="94"/>
      <c r="H44" s="94"/>
      <c r="I44" s="94"/>
      <c r="J44" s="94"/>
      <c r="K44" s="61"/>
    </row>
    <row r="45" spans="2:11" ht="12" customHeight="1" x14ac:dyDescent="0.25">
      <c r="B45" s="59" t="s">
        <v>33</v>
      </c>
      <c r="C45" s="94"/>
      <c r="D45" s="94"/>
      <c r="E45" s="94"/>
      <c r="F45" s="94"/>
      <c r="G45" s="94"/>
      <c r="H45" s="94"/>
      <c r="I45" s="94"/>
      <c r="J45" s="94"/>
      <c r="K45" s="61"/>
    </row>
    <row r="46" spans="2:11" ht="17.25" customHeight="1" x14ac:dyDescent="0.25">
      <c r="B46" s="59" t="s">
        <v>34</v>
      </c>
      <c r="C46" s="94"/>
      <c r="D46" s="94"/>
      <c r="E46" s="94"/>
      <c r="F46" s="94"/>
      <c r="G46" s="94"/>
      <c r="H46" s="94"/>
      <c r="I46" s="94"/>
      <c r="J46" s="94"/>
      <c r="K46" s="61"/>
    </row>
    <row r="47" spans="2:11" ht="22.5" customHeight="1" x14ac:dyDescent="0.25">
      <c r="B47" s="2"/>
      <c r="C47" s="2"/>
      <c r="D47" s="2"/>
      <c r="E47" s="2"/>
      <c r="F47" s="2"/>
      <c r="G47" s="2"/>
      <c r="H47" s="2"/>
      <c r="I47" s="2"/>
      <c r="J47" s="13"/>
      <c r="K47" s="2"/>
    </row>
    <row r="48" spans="2:11" ht="14.45" customHeight="1" x14ac:dyDescent="0.25">
      <c r="B48" s="95" t="s">
        <v>30</v>
      </c>
      <c r="C48" s="96"/>
      <c r="D48" s="96"/>
      <c r="E48" s="96"/>
      <c r="F48" s="96"/>
      <c r="G48" s="96"/>
      <c r="H48" s="96"/>
      <c r="I48" s="96"/>
      <c r="J48" s="96"/>
      <c r="K48" s="97"/>
    </row>
    <row r="49" spans="2:11" x14ac:dyDescent="0.25">
      <c r="B49" s="58"/>
      <c r="C49" s="58"/>
      <c r="D49" s="58"/>
      <c r="E49" s="58"/>
      <c r="F49" s="58"/>
      <c r="G49" s="58"/>
      <c r="H49" s="55" t="s">
        <v>8</v>
      </c>
      <c r="I49" s="55"/>
      <c r="J49" s="33" t="s">
        <v>9</v>
      </c>
      <c r="K49" s="33" t="s">
        <v>10</v>
      </c>
    </row>
    <row r="50" spans="2:11" x14ac:dyDescent="0.25">
      <c r="B50" s="50" t="s">
        <v>35</v>
      </c>
      <c r="C50" s="50"/>
      <c r="D50" s="50"/>
      <c r="E50" s="50"/>
      <c r="F50" s="50"/>
      <c r="G50" s="50"/>
      <c r="H50" s="51">
        <v>3</v>
      </c>
      <c r="I50" s="51"/>
      <c r="J50" s="9"/>
      <c r="K50" s="56">
        <f>IF(J50="X",3, IF(J51="X",6, IF(J52="X",10, )))</f>
        <v>0</v>
      </c>
    </row>
    <row r="51" spans="2:11" x14ac:dyDescent="0.25">
      <c r="B51" s="50" t="s">
        <v>36</v>
      </c>
      <c r="C51" s="50"/>
      <c r="D51" s="50"/>
      <c r="E51" s="50"/>
      <c r="F51" s="50"/>
      <c r="G51" s="50"/>
      <c r="H51" s="51">
        <v>6</v>
      </c>
      <c r="I51" s="51"/>
      <c r="J51" s="9"/>
      <c r="K51" s="56"/>
    </row>
    <row r="52" spans="2:11" x14ac:dyDescent="0.25">
      <c r="B52" s="50" t="s">
        <v>37</v>
      </c>
      <c r="C52" s="50"/>
      <c r="D52" s="50"/>
      <c r="E52" s="50"/>
      <c r="F52" s="50"/>
      <c r="G52" s="50"/>
      <c r="H52" s="51">
        <v>10</v>
      </c>
      <c r="I52" s="51"/>
      <c r="J52" s="9"/>
      <c r="K52" s="56"/>
    </row>
    <row r="53" spans="2:11" ht="80.25" customHeight="1" x14ac:dyDescent="0.25">
      <c r="B53" s="93" t="s">
        <v>82</v>
      </c>
      <c r="C53" s="93"/>
      <c r="D53" s="93"/>
      <c r="E53" s="93"/>
      <c r="F53" s="93"/>
      <c r="G53" s="93"/>
      <c r="H53" s="93"/>
      <c r="I53" s="93"/>
      <c r="J53" s="93"/>
      <c r="K53" s="93"/>
    </row>
    <row r="54" spans="2:11" x14ac:dyDescent="0.25">
      <c r="B54" s="58"/>
      <c r="C54" s="58"/>
      <c r="D54" s="58"/>
      <c r="E54" s="58"/>
      <c r="F54" s="58"/>
      <c r="G54" s="58"/>
      <c r="H54" s="55" t="s">
        <v>8</v>
      </c>
      <c r="I54" s="55"/>
      <c r="J54" s="33" t="s">
        <v>9</v>
      </c>
      <c r="K54" s="33" t="s">
        <v>10</v>
      </c>
    </row>
    <row r="55" spans="2:11" x14ac:dyDescent="0.25">
      <c r="B55" s="50" t="s">
        <v>85</v>
      </c>
      <c r="C55" s="50"/>
      <c r="D55" s="50"/>
      <c r="E55" s="50"/>
      <c r="F55" s="50"/>
      <c r="G55" s="50"/>
      <c r="H55" s="51">
        <v>1</v>
      </c>
      <c r="I55" s="51"/>
      <c r="J55" s="9"/>
      <c r="K55" s="56">
        <f>IF(J55="X",1,IF(J56="X",3,IF(J57="X",5,IF(J55="",0,))))</f>
        <v>0</v>
      </c>
    </row>
    <row r="56" spans="2:11" x14ac:dyDescent="0.25">
      <c r="B56" s="50" t="s">
        <v>84</v>
      </c>
      <c r="C56" s="50"/>
      <c r="D56" s="50"/>
      <c r="E56" s="50"/>
      <c r="F56" s="50"/>
      <c r="G56" s="50"/>
      <c r="H56" s="51">
        <v>3</v>
      </c>
      <c r="I56" s="51"/>
      <c r="J56" s="9"/>
      <c r="K56" s="56"/>
    </row>
    <row r="57" spans="2:11" x14ac:dyDescent="0.25">
      <c r="B57" s="50" t="s">
        <v>83</v>
      </c>
      <c r="C57" s="50"/>
      <c r="D57" s="50"/>
      <c r="E57" s="50"/>
      <c r="F57" s="50"/>
      <c r="G57" s="50"/>
      <c r="H57" s="51">
        <v>5</v>
      </c>
      <c r="I57" s="51"/>
      <c r="J57" s="9"/>
      <c r="K57" s="56"/>
    </row>
    <row r="58" spans="2:11" ht="56.25" customHeight="1" x14ac:dyDescent="0.25">
      <c r="B58" s="93" t="s">
        <v>95</v>
      </c>
      <c r="C58" s="93"/>
      <c r="D58" s="93"/>
      <c r="E58" s="93"/>
      <c r="F58" s="93"/>
      <c r="G58" s="93"/>
      <c r="H58" s="93"/>
      <c r="I58" s="93"/>
      <c r="J58" s="93"/>
      <c r="K58" s="93"/>
    </row>
    <row r="59" spans="2:11" x14ac:dyDescent="0.25">
      <c r="B59" s="58"/>
      <c r="C59" s="58"/>
      <c r="D59" s="58"/>
      <c r="E59" s="58"/>
      <c r="F59" s="58"/>
      <c r="G59" s="58"/>
      <c r="H59" s="55" t="s">
        <v>8</v>
      </c>
      <c r="I59" s="55"/>
      <c r="J59" s="33" t="s">
        <v>9</v>
      </c>
      <c r="K59" s="33" t="s">
        <v>10</v>
      </c>
    </row>
    <row r="60" spans="2:11" x14ac:dyDescent="0.25">
      <c r="B60" s="50" t="s">
        <v>38</v>
      </c>
      <c r="C60" s="50"/>
      <c r="D60" s="50"/>
      <c r="E60" s="50"/>
      <c r="F60" s="50"/>
      <c r="G60" s="50"/>
      <c r="H60" s="51">
        <v>1</v>
      </c>
      <c r="I60" s="51"/>
      <c r="J60" s="9"/>
      <c r="K60" s="56">
        <f>IF(J60="X",1,IF(J61="X",3,IF(J62="X",5,IF(J60="",0))))</f>
        <v>0</v>
      </c>
    </row>
    <row r="61" spans="2:11" x14ac:dyDescent="0.25">
      <c r="B61" s="50" t="s">
        <v>90</v>
      </c>
      <c r="C61" s="50"/>
      <c r="D61" s="50"/>
      <c r="E61" s="50"/>
      <c r="F61" s="50"/>
      <c r="G61" s="50"/>
      <c r="H61" s="51">
        <v>3</v>
      </c>
      <c r="I61" s="51"/>
      <c r="J61" s="9"/>
      <c r="K61" s="56"/>
    </row>
    <row r="62" spans="2:11" x14ac:dyDescent="0.25">
      <c r="B62" s="50" t="s">
        <v>97</v>
      </c>
      <c r="C62" s="50"/>
      <c r="D62" s="50"/>
      <c r="E62" s="50"/>
      <c r="F62" s="50"/>
      <c r="G62" s="50"/>
      <c r="H62" s="51">
        <v>5</v>
      </c>
      <c r="I62" s="51"/>
      <c r="J62" s="9"/>
      <c r="K62" s="56"/>
    </row>
    <row r="63" spans="2:11" ht="15.75" x14ac:dyDescent="0.3">
      <c r="B63" s="14"/>
      <c r="C63" s="14"/>
      <c r="D63" s="14"/>
      <c r="E63" s="14"/>
      <c r="F63" s="14"/>
      <c r="G63" s="14"/>
      <c r="H63" s="15"/>
      <c r="I63" s="15"/>
      <c r="J63" s="16"/>
      <c r="K63" s="17"/>
    </row>
    <row r="64" spans="2:11" ht="16.5" thickBot="1" x14ac:dyDescent="0.35">
      <c r="B64" s="18" t="s">
        <v>39</v>
      </c>
      <c r="C64" s="19"/>
      <c r="D64" s="19"/>
      <c r="E64" s="19"/>
      <c r="F64" s="19"/>
    </row>
    <row r="65" spans="2:11" ht="16.5" thickBot="1" x14ac:dyDescent="0.35">
      <c r="B65" s="20" t="s">
        <v>40</v>
      </c>
      <c r="C65" s="21"/>
      <c r="D65" s="22" t="s">
        <v>93</v>
      </c>
      <c r="E65" s="23"/>
      <c r="G65" s="24"/>
      <c r="I65" s="25"/>
      <c r="J65" s="26" t="s">
        <v>42</v>
      </c>
      <c r="K65" s="27">
        <f>IF(J60="X",(K18*0.1)+(K23*0.55)+(K55*0.2)+(K60*0.15),(K18*0.1)+(K23*0.6)+(K55*0.2)+(K60*0.1))</f>
        <v>0</v>
      </c>
    </row>
    <row r="66" spans="2:11" ht="16.5" thickBot="1" x14ac:dyDescent="0.35">
      <c r="B66" s="20" t="s">
        <v>43</v>
      </c>
      <c r="C66" s="21"/>
      <c r="D66" s="22" t="s">
        <v>94</v>
      </c>
      <c r="E66" s="23"/>
      <c r="G66" s="28"/>
      <c r="H66" s="24"/>
      <c r="I66" s="24"/>
      <c r="J66" s="24"/>
      <c r="K66" s="24"/>
    </row>
    <row r="67" spans="2:11" ht="59.45" customHeight="1" x14ac:dyDescent="0.25">
      <c r="B67" s="52" t="s">
        <v>73</v>
      </c>
      <c r="C67" s="52"/>
      <c r="D67" s="52"/>
      <c r="E67" s="52"/>
      <c r="F67" s="52"/>
      <c r="G67" s="52"/>
      <c r="H67" s="52"/>
      <c r="I67" s="52"/>
      <c r="J67" s="52"/>
      <c r="K67" s="52"/>
    </row>
    <row r="68" spans="2:11" ht="19.149999999999999" customHeight="1" x14ac:dyDescent="0.25">
      <c r="B68" s="53" t="s">
        <v>45</v>
      </c>
      <c r="C68" s="53"/>
      <c r="D68" s="53"/>
      <c r="E68" s="53"/>
      <c r="F68" s="53"/>
      <c r="G68" s="53"/>
      <c r="H68" s="53"/>
      <c r="I68" s="53"/>
      <c r="J68" s="53"/>
      <c r="K68" s="53"/>
    </row>
    <row r="69" spans="2:11" ht="20.45" customHeight="1" x14ac:dyDescent="0.25">
      <c r="B69" s="53" t="s">
        <v>46</v>
      </c>
      <c r="C69" s="53"/>
      <c r="D69" s="53"/>
      <c r="E69" s="53"/>
      <c r="F69" s="53"/>
      <c r="G69" s="53"/>
      <c r="H69" s="53"/>
      <c r="I69" s="53"/>
      <c r="J69" s="53"/>
      <c r="K69" s="53"/>
    </row>
    <row r="70" spans="2:11" x14ac:dyDescent="0.25">
      <c r="B70" s="29" t="s">
        <v>47</v>
      </c>
      <c r="C70" s="30"/>
      <c r="D70" s="30"/>
      <c r="E70" s="30"/>
      <c r="F70" s="30"/>
      <c r="G70" s="30"/>
      <c r="H70" s="31"/>
      <c r="I70" s="31"/>
      <c r="J70" s="31"/>
      <c r="K70" s="31"/>
    </row>
    <row r="71" spans="2:11" ht="22.9" customHeight="1" x14ac:dyDescent="0.25">
      <c r="B71" s="54" t="s">
        <v>52</v>
      </c>
      <c r="C71" s="54"/>
      <c r="D71" s="54"/>
      <c r="E71" s="54"/>
      <c r="F71" s="54"/>
      <c r="G71" s="54"/>
      <c r="H71" s="54"/>
      <c r="I71" s="54"/>
      <c r="J71" s="54"/>
      <c r="K71" s="54"/>
    </row>
    <row r="73" spans="2:11" x14ac:dyDescent="0.25">
      <c r="B73" s="49"/>
      <c r="C73" s="49"/>
      <c r="D73" s="49"/>
      <c r="E73" s="49"/>
      <c r="F73" s="49"/>
      <c r="G73" s="49"/>
    </row>
    <row r="74" spans="2:11" x14ac:dyDescent="0.25">
      <c r="B74" s="49"/>
      <c r="C74" s="49"/>
      <c r="D74" s="49"/>
      <c r="E74" s="49"/>
      <c r="F74" s="49"/>
      <c r="G74" s="49"/>
    </row>
  </sheetData>
  <sheetProtection selectLockedCells="1"/>
  <mergeCells count="89">
    <mergeCell ref="B18:H18"/>
    <mergeCell ref="K18:K20"/>
    <mergeCell ref="B20:H20"/>
    <mergeCell ref="B6:K6"/>
    <mergeCell ref="B7:K7"/>
    <mergeCell ref="B8:K8"/>
    <mergeCell ref="G10:I10"/>
    <mergeCell ref="J10:K10"/>
    <mergeCell ref="B12:K12"/>
    <mergeCell ref="C13:K13"/>
    <mergeCell ref="C14:K14"/>
    <mergeCell ref="C15:K15"/>
    <mergeCell ref="B16:K16"/>
    <mergeCell ref="B17:H17"/>
    <mergeCell ref="B19:H19"/>
    <mergeCell ref="B21:K21"/>
    <mergeCell ref="D22:F22"/>
    <mergeCell ref="G22:I22"/>
    <mergeCell ref="B23:B25"/>
    <mergeCell ref="C23:C25"/>
    <mergeCell ref="D23:F23"/>
    <mergeCell ref="G23:I23"/>
    <mergeCell ref="K23:K25"/>
    <mergeCell ref="D24:F24"/>
    <mergeCell ref="G24:I24"/>
    <mergeCell ref="B35:I35"/>
    <mergeCell ref="D25:F25"/>
    <mergeCell ref="G25:I25"/>
    <mergeCell ref="B26:K26"/>
    <mergeCell ref="B27:I27"/>
    <mergeCell ref="B30:I30"/>
    <mergeCell ref="B34:I34"/>
    <mergeCell ref="B33:I33"/>
    <mergeCell ref="B31:F31"/>
    <mergeCell ref="B32:F32"/>
    <mergeCell ref="B28:I28"/>
    <mergeCell ref="B29:C29"/>
    <mergeCell ref="B53:K53"/>
    <mergeCell ref="B54:G54"/>
    <mergeCell ref="B44:K44"/>
    <mergeCell ref="B37:K37"/>
    <mergeCell ref="B38:G38"/>
    <mergeCell ref="H38:I38"/>
    <mergeCell ref="B39:G39"/>
    <mergeCell ref="H39:I39"/>
    <mergeCell ref="K39:K42"/>
    <mergeCell ref="B40:G40"/>
    <mergeCell ref="H40:I40"/>
    <mergeCell ref="B41:G41"/>
    <mergeCell ref="H41:I41"/>
    <mergeCell ref="B42:G42"/>
    <mergeCell ref="H42:I42"/>
    <mergeCell ref="B43:K43"/>
    <mergeCell ref="B50:G50"/>
    <mergeCell ref="H50:I50"/>
    <mergeCell ref="K50:K52"/>
    <mergeCell ref="B51:G51"/>
    <mergeCell ref="H51:I51"/>
    <mergeCell ref="B52:G52"/>
    <mergeCell ref="H52:I52"/>
    <mergeCell ref="B45:K45"/>
    <mergeCell ref="B46:K46"/>
    <mergeCell ref="B48:K48"/>
    <mergeCell ref="B49:G49"/>
    <mergeCell ref="H49:I49"/>
    <mergeCell ref="H54:I54"/>
    <mergeCell ref="B60:G60"/>
    <mergeCell ref="H60:I60"/>
    <mergeCell ref="K60:K62"/>
    <mergeCell ref="B61:G61"/>
    <mergeCell ref="H61:I61"/>
    <mergeCell ref="B57:G57"/>
    <mergeCell ref="H57:I57"/>
    <mergeCell ref="B58:K58"/>
    <mergeCell ref="B59:G59"/>
    <mergeCell ref="H59:I59"/>
    <mergeCell ref="B55:G55"/>
    <mergeCell ref="H55:I55"/>
    <mergeCell ref="K55:K57"/>
    <mergeCell ref="B56:G56"/>
    <mergeCell ref="H56:I56"/>
    <mergeCell ref="B73:G73"/>
    <mergeCell ref="B74:G74"/>
    <mergeCell ref="B62:G62"/>
    <mergeCell ref="H62:I62"/>
    <mergeCell ref="B67:K67"/>
    <mergeCell ref="B68:K68"/>
    <mergeCell ref="B69:K69"/>
    <mergeCell ref="B71:K71"/>
  </mergeCells>
  <dataValidations count="1">
    <dataValidation type="list" allowBlank="1" showInputMessage="1" showErrorMessage="1" sqref="J55:J57 J60:J62 J39:J42 J50:J52 J18:J20" xr:uid="{00000000-0002-0000-0100-000000000000}">
      <formula1>"X"</formula1>
    </dataValidation>
  </dataValidations>
  <pageMargins left="0.70866141732283472" right="0.70866141732283472" top="0.59055118110236227" bottom="0.74803149606299213" header="0.31496062992125984" footer="0.31496062992125984"/>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M74"/>
  <sheetViews>
    <sheetView showGridLines="0" topLeftCell="A34" zoomScale="130" zoomScaleNormal="130" workbookViewId="0">
      <selection activeCell="N53" sqref="N53"/>
    </sheetView>
  </sheetViews>
  <sheetFormatPr defaultRowHeight="15" x14ac:dyDescent="0.25"/>
  <cols>
    <col min="1" max="1" width="5" customWidth="1"/>
    <col min="2" max="2" width="13.85546875" customWidth="1"/>
    <col min="6" max="6" width="13.7109375" customWidth="1"/>
    <col min="7" max="7" width="8.85546875" customWidth="1"/>
    <col min="8" max="8" width="3" customWidth="1"/>
    <col min="9" max="9" width="9.7109375" bestFit="1" customWidth="1"/>
    <col min="10" max="10" width="3.5703125" customWidth="1"/>
    <col min="11" max="11" width="11.5703125" customWidth="1"/>
  </cols>
  <sheetData>
    <row r="6" spans="2:11" ht="22.15" customHeight="1" x14ac:dyDescent="0.25"/>
    <row r="7" spans="2:11" x14ac:dyDescent="0.25">
      <c r="B7" s="75" t="s">
        <v>0</v>
      </c>
      <c r="C7" s="76"/>
      <c r="D7" s="76"/>
      <c r="E7" s="76"/>
      <c r="F7" s="76"/>
      <c r="G7" s="76"/>
      <c r="H7" s="76"/>
      <c r="I7" s="76"/>
      <c r="J7" s="76"/>
      <c r="K7" s="77"/>
    </row>
    <row r="8" spans="2:11" x14ac:dyDescent="0.25">
      <c r="B8" s="78" t="s">
        <v>50</v>
      </c>
      <c r="C8" s="79"/>
      <c r="D8" s="79"/>
      <c r="E8" s="79"/>
      <c r="F8" s="79"/>
      <c r="G8" s="79"/>
      <c r="H8" s="79"/>
      <c r="I8" s="79"/>
      <c r="J8" s="79"/>
      <c r="K8" s="80"/>
    </row>
    <row r="9" spans="2:11" ht="21.6" customHeight="1" x14ac:dyDescent="0.25">
      <c r="B9" s="81" t="s">
        <v>57</v>
      </c>
      <c r="C9" s="82"/>
      <c r="D9" s="82"/>
      <c r="E9" s="82"/>
      <c r="F9" s="82"/>
      <c r="G9" s="82"/>
      <c r="H9" s="82"/>
      <c r="I9" s="82"/>
      <c r="J9" s="82"/>
      <c r="K9" s="83"/>
    </row>
    <row r="10" spans="2:11" x14ac:dyDescent="0.25">
      <c r="B10" s="1"/>
      <c r="C10" s="1"/>
      <c r="D10" s="1"/>
      <c r="E10" s="1"/>
      <c r="F10" s="1"/>
      <c r="G10" s="1"/>
      <c r="H10" s="1"/>
      <c r="I10" s="1"/>
      <c r="J10" s="1"/>
      <c r="K10" s="1"/>
    </row>
    <row r="11" spans="2:11" x14ac:dyDescent="0.25">
      <c r="B11" s="2"/>
      <c r="C11" s="2"/>
      <c r="D11" s="2"/>
      <c r="E11" s="2"/>
      <c r="F11" s="1"/>
      <c r="G11" s="84" t="s">
        <v>2</v>
      </c>
      <c r="H11" s="84"/>
      <c r="I11" s="84"/>
      <c r="J11" s="85"/>
      <c r="K11" s="85"/>
    </row>
    <row r="12" spans="2:11" ht="18" customHeight="1" x14ac:dyDescent="0.25">
      <c r="B12" s="3"/>
      <c r="C12" s="3"/>
      <c r="D12" s="3"/>
      <c r="E12" s="3"/>
      <c r="F12" s="3"/>
      <c r="G12" s="4"/>
      <c r="H12" s="5"/>
      <c r="I12" s="5"/>
      <c r="J12" s="5"/>
      <c r="K12" s="5"/>
    </row>
    <row r="13" spans="2:11" ht="18" customHeight="1" x14ac:dyDescent="0.25">
      <c r="B13" s="86" t="s">
        <v>3</v>
      </c>
      <c r="C13" s="86"/>
      <c r="D13" s="86"/>
      <c r="E13" s="86"/>
      <c r="F13" s="86"/>
      <c r="G13" s="86"/>
      <c r="H13" s="86"/>
      <c r="I13" s="86"/>
      <c r="J13" s="86"/>
      <c r="K13" s="86"/>
    </row>
    <row r="14" spans="2:11" x14ac:dyDescent="0.25">
      <c r="B14" s="6" t="s">
        <v>4</v>
      </c>
      <c r="C14" s="87"/>
      <c r="D14" s="87"/>
      <c r="E14" s="87"/>
      <c r="F14" s="87"/>
      <c r="G14" s="87"/>
      <c r="H14" s="87"/>
      <c r="I14" s="87"/>
      <c r="J14" s="87"/>
      <c r="K14" s="87"/>
    </row>
    <row r="15" spans="2:11" x14ac:dyDescent="0.25">
      <c r="B15" s="6" t="s">
        <v>5</v>
      </c>
      <c r="C15" s="87"/>
      <c r="D15" s="87"/>
      <c r="E15" s="87"/>
      <c r="F15" s="87"/>
      <c r="G15" s="87"/>
      <c r="H15" s="87"/>
      <c r="I15" s="87"/>
      <c r="J15" s="87"/>
      <c r="K15" s="87"/>
    </row>
    <row r="16" spans="2:11" x14ac:dyDescent="0.25">
      <c r="B16" s="6" t="s">
        <v>6</v>
      </c>
      <c r="C16" s="87"/>
      <c r="D16" s="87"/>
      <c r="E16" s="87"/>
      <c r="F16" s="87"/>
      <c r="G16" s="87"/>
      <c r="H16" s="87"/>
      <c r="I16" s="87"/>
      <c r="J16" s="87"/>
      <c r="K16" s="87"/>
    </row>
    <row r="17" spans="2:11" ht="37.9" customHeight="1" x14ac:dyDescent="0.25">
      <c r="B17" s="88" t="s">
        <v>7</v>
      </c>
      <c r="C17" s="88"/>
      <c r="D17" s="88"/>
      <c r="E17" s="88"/>
      <c r="F17" s="88"/>
      <c r="G17" s="88"/>
      <c r="H17" s="88"/>
      <c r="I17" s="88"/>
      <c r="J17" s="88"/>
      <c r="K17" s="88"/>
    </row>
    <row r="18" spans="2:11" x14ac:dyDescent="0.25">
      <c r="B18" s="106"/>
      <c r="C18" s="106"/>
      <c r="D18" s="106"/>
      <c r="E18" s="106"/>
      <c r="F18" s="106"/>
      <c r="G18" s="106"/>
      <c r="H18" s="106"/>
      <c r="I18" s="38" t="s">
        <v>8</v>
      </c>
      <c r="J18" s="38" t="s">
        <v>9</v>
      </c>
      <c r="K18" s="38" t="s">
        <v>10</v>
      </c>
    </row>
    <row r="19" spans="2:11" ht="15" customHeight="1" x14ac:dyDescent="0.25">
      <c r="B19" s="107" t="s">
        <v>58</v>
      </c>
      <c r="C19" s="108"/>
      <c r="D19" s="108"/>
      <c r="E19" s="108"/>
      <c r="F19" s="108"/>
      <c r="G19" s="108"/>
      <c r="H19" s="109"/>
      <c r="I19" s="39">
        <v>1</v>
      </c>
      <c r="J19" s="40"/>
      <c r="K19" s="73">
        <f>IF(J20="X",3, IF(J21="X",5,IF(J19="X",1, IF(J21="",0))))</f>
        <v>0</v>
      </c>
    </row>
    <row r="20" spans="2:11" ht="15" customHeight="1" x14ac:dyDescent="0.25">
      <c r="B20" s="41" t="s">
        <v>59</v>
      </c>
      <c r="C20" s="42"/>
      <c r="D20" s="42"/>
      <c r="E20" s="42"/>
      <c r="F20" s="42"/>
      <c r="G20" s="42"/>
      <c r="H20" s="43"/>
      <c r="I20" s="39">
        <v>3</v>
      </c>
      <c r="J20" s="40"/>
      <c r="K20" s="73"/>
    </row>
    <row r="21" spans="2:11" ht="15" customHeight="1" x14ac:dyDescent="0.25">
      <c r="B21" s="107" t="s">
        <v>60</v>
      </c>
      <c r="C21" s="108"/>
      <c r="D21" s="108"/>
      <c r="E21" s="108"/>
      <c r="F21" s="108"/>
      <c r="G21" s="108"/>
      <c r="H21" s="109"/>
      <c r="I21" s="39">
        <v>5</v>
      </c>
      <c r="J21" s="40"/>
      <c r="K21" s="73"/>
    </row>
    <row r="22" spans="2:11" ht="60" customHeight="1" x14ac:dyDescent="0.25">
      <c r="B22" s="105" t="s">
        <v>11</v>
      </c>
      <c r="C22" s="105"/>
      <c r="D22" s="105"/>
      <c r="E22" s="105"/>
      <c r="F22" s="105"/>
      <c r="G22" s="105"/>
      <c r="H22" s="105"/>
      <c r="I22" s="105"/>
      <c r="J22" s="105"/>
      <c r="K22" s="105"/>
    </row>
    <row r="23" spans="2:11" x14ac:dyDescent="0.25">
      <c r="B23" s="33" t="s">
        <v>12</v>
      </c>
      <c r="C23" s="33" t="s">
        <v>13</v>
      </c>
      <c r="D23" s="71" t="s">
        <v>8</v>
      </c>
      <c r="E23" s="71"/>
      <c r="F23" s="71"/>
      <c r="G23" s="71" t="s">
        <v>14</v>
      </c>
      <c r="H23" s="71"/>
      <c r="I23" s="71"/>
      <c r="J23" s="10"/>
      <c r="K23" s="33" t="s">
        <v>10</v>
      </c>
    </row>
    <row r="24" spans="2:11" x14ac:dyDescent="0.25">
      <c r="B24" s="56" t="s">
        <v>15</v>
      </c>
      <c r="C24" s="56">
        <f>(K39+K50)/2</f>
        <v>0</v>
      </c>
      <c r="D24" s="51" t="s">
        <v>16</v>
      </c>
      <c r="E24" s="51"/>
      <c r="F24" s="51"/>
      <c r="G24" s="51" t="s">
        <v>17</v>
      </c>
      <c r="H24" s="51"/>
      <c r="I24" s="51"/>
      <c r="J24" s="9" t="str">
        <f>IF(C24=0,"",IF(C24&lt;=2,"X",""))</f>
        <v/>
      </c>
      <c r="K24" s="56">
        <f>IF(C24=0,0,IF(J24="X",1,IF(J25="X",3,IF(J26="X",5,))))</f>
        <v>0</v>
      </c>
    </row>
    <row r="25" spans="2:11" x14ac:dyDescent="0.25">
      <c r="B25" s="56"/>
      <c r="C25" s="56"/>
      <c r="D25" s="51" t="s">
        <v>18</v>
      </c>
      <c r="E25" s="51"/>
      <c r="F25" s="51"/>
      <c r="G25" s="51" t="s">
        <v>19</v>
      </c>
      <c r="H25" s="51"/>
      <c r="I25" s="51"/>
      <c r="J25" s="32" t="str">
        <f>IF(AND(C24&gt;2,C24&lt;=6),"X","")</f>
        <v/>
      </c>
      <c r="K25" s="56"/>
    </row>
    <row r="26" spans="2:11" x14ac:dyDescent="0.25">
      <c r="B26" s="56"/>
      <c r="C26" s="56"/>
      <c r="D26" s="51" t="s">
        <v>20</v>
      </c>
      <c r="E26" s="51"/>
      <c r="F26" s="51"/>
      <c r="G26" s="51" t="s">
        <v>21</v>
      </c>
      <c r="H26" s="51"/>
      <c r="I26" s="51"/>
      <c r="J26" s="32" t="str">
        <f>IF(AND(C24&gt;6,C24&lt;=10),"X","")</f>
        <v/>
      </c>
      <c r="K26" s="56"/>
    </row>
    <row r="27" spans="2:11" ht="33" customHeight="1" x14ac:dyDescent="0.25">
      <c r="B27" s="98" t="s">
        <v>80</v>
      </c>
      <c r="C27" s="98"/>
      <c r="D27" s="98"/>
      <c r="E27" s="98"/>
      <c r="F27" s="98"/>
      <c r="G27" s="98"/>
      <c r="H27" s="98"/>
      <c r="I27" s="98"/>
      <c r="J27" s="99"/>
      <c r="K27" s="98"/>
    </row>
    <row r="28" spans="2:11" ht="12" customHeight="1" x14ac:dyDescent="0.25">
      <c r="B28" s="65" t="s">
        <v>72</v>
      </c>
      <c r="C28" s="66"/>
      <c r="D28" s="66"/>
      <c r="E28" s="66"/>
      <c r="F28" s="66"/>
      <c r="G28" s="66"/>
      <c r="H28" s="66"/>
      <c r="I28" s="66"/>
      <c r="J28" s="47"/>
      <c r="K28" s="12"/>
    </row>
    <row r="29" spans="2:11" ht="12" customHeight="1" x14ac:dyDescent="0.25">
      <c r="B29" s="65" t="s">
        <v>54</v>
      </c>
      <c r="C29" s="66"/>
      <c r="D29" s="66"/>
      <c r="E29" s="66"/>
      <c r="F29" s="66"/>
      <c r="G29" s="66"/>
      <c r="H29" s="66"/>
      <c r="I29" s="66"/>
      <c r="J29" s="47"/>
      <c r="K29" s="12"/>
    </row>
    <row r="30" spans="2:11" ht="12" customHeight="1" x14ac:dyDescent="0.25">
      <c r="B30" s="65" t="s">
        <v>67</v>
      </c>
      <c r="C30" s="66"/>
      <c r="D30" s="66"/>
      <c r="E30" s="66"/>
      <c r="F30" s="66"/>
      <c r="G30" s="66"/>
      <c r="H30" s="66"/>
      <c r="I30" s="66"/>
      <c r="J30" s="47"/>
      <c r="K30" s="12"/>
    </row>
    <row r="31" spans="2:11" ht="12" customHeight="1" x14ac:dyDescent="0.25">
      <c r="B31" s="65" t="s">
        <v>68</v>
      </c>
      <c r="C31" s="66"/>
      <c r="D31" s="66"/>
      <c r="E31" s="66"/>
      <c r="F31" s="66"/>
      <c r="G31" s="66"/>
      <c r="H31" s="66"/>
      <c r="I31" s="66"/>
      <c r="J31" s="47"/>
      <c r="K31" s="12"/>
    </row>
    <row r="32" spans="2:11" ht="12" customHeight="1" x14ac:dyDescent="0.25">
      <c r="B32" s="65" t="s">
        <v>69</v>
      </c>
      <c r="C32" s="66"/>
      <c r="D32" s="66"/>
      <c r="E32" s="66"/>
      <c r="F32" s="66"/>
      <c r="G32" s="66"/>
      <c r="H32" s="66"/>
      <c r="I32" s="66"/>
      <c r="J32" s="47"/>
      <c r="K32" s="12"/>
    </row>
    <row r="33" spans="2:11" ht="12" customHeight="1" x14ac:dyDescent="0.25">
      <c r="B33" s="65" t="s">
        <v>70</v>
      </c>
      <c r="C33" s="66"/>
      <c r="D33" s="66"/>
      <c r="E33" s="66"/>
      <c r="F33" s="66"/>
      <c r="G33" s="66"/>
      <c r="H33" s="66"/>
      <c r="I33" s="66"/>
      <c r="J33" s="47"/>
      <c r="K33" s="12"/>
    </row>
    <row r="34" spans="2:11" ht="12" customHeight="1" x14ac:dyDescent="0.25">
      <c r="B34" s="65" t="s">
        <v>55</v>
      </c>
      <c r="C34" s="66"/>
      <c r="D34" s="66"/>
      <c r="E34" s="66"/>
      <c r="F34" s="66"/>
      <c r="G34" s="66"/>
      <c r="H34" s="66"/>
      <c r="I34" s="66"/>
      <c r="J34" s="47"/>
      <c r="K34" s="12"/>
    </row>
    <row r="35" spans="2:11" ht="12" customHeight="1" x14ac:dyDescent="0.25">
      <c r="B35" s="65" t="s">
        <v>71</v>
      </c>
      <c r="C35" s="66"/>
      <c r="D35" s="66"/>
      <c r="E35" s="66"/>
      <c r="F35" s="66"/>
      <c r="G35" s="66"/>
      <c r="H35" s="66"/>
      <c r="I35" s="66"/>
      <c r="J35" s="47"/>
      <c r="K35" s="12"/>
    </row>
    <row r="36" spans="2:11" ht="6" customHeight="1" x14ac:dyDescent="0.25">
      <c r="B36" s="2"/>
      <c r="C36" s="2"/>
      <c r="D36" s="2"/>
      <c r="E36" s="2"/>
      <c r="F36" s="2"/>
      <c r="G36" s="2"/>
      <c r="H36" s="2"/>
      <c r="I36" s="2"/>
      <c r="J36" s="13"/>
      <c r="K36" s="2"/>
    </row>
    <row r="37" spans="2:11" ht="14.45" customHeight="1" x14ac:dyDescent="0.25">
      <c r="B37" s="95" t="s">
        <v>30</v>
      </c>
      <c r="C37" s="96"/>
      <c r="D37" s="96"/>
      <c r="E37" s="96"/>
      <c r="F37" s="96"/>
      <c r="G37" s="96"/>
      <c r="H37" s="96"/>
      <c r="I37" s="96"/>
      <c r="J37" s="96"/>
      <c r="K37" s="97"/>
    </row>
    <row r="38" spans="2:11" x14ac:dyDescent="0.25">
      <c r="B38" s="58"/>
      <c r="C38" s="58"/>
      <c r="D38" s="58"/>
      <c r="E38" s="58"/>
      <c r="F38" s="58"/>
      <c r="G38" s="58"/>
      <c r="H38" s="55" t="s">
        <v>8</v>
      </c>
      <c r="I38" s="55"/>
      <c r="J38" s="33" t="s">
        <v>9</v>
      </c>
      <c r="K38" s="33" t="s">
        <v>10</v>
      </c>
    </row>
    <row r="39" spans="2:11" x14ac:dyDescent="0.25">
      <c r="B39" s="50" t="s">
        <v>31</v>
      </c>
      <c r="C39" s="50"/>
      <c r="D39" s="50"/>
      <c r="E39" s="50"/>
      <c r="F39" s="50"/>
      <c r="G39" s="50"/>
      <c r="H39" s="51">
        <v>3</v>
      </c>
      <c r="I39" s="51"/>
      <c r="J39" s="9"/>
      <c r="K39" s="56">
        <f>IF(J39="X",3, IF(J40="X",6, IF(J41="X",9, IF(J42="X",10, IF(J39="",0, IF(J40="",0, IF(J41="",0, IF(J42="",0))))))))</f>
        <v>0</v>
      </c>
    </row>
    <row r="40" spans="2:11" x14ac:dyDescent="0.25">
      <c r="B40" s="50" t="s">
        <v>86</v>
      </c>
      <c r="C40" s="50"/>
      <c r="D40" s="50"/>
      <c r="E40" s="50"/>
      <c r="F40" s="50"/>
      <c r="G40" s="50"/>
      <c r="H40" s="51">
        <v>6</v>
      </c>
      <c r="I40" s="51"/>
      <c r="J40" s="9"/>
      <c r="K40" s="56"/>
    </row>
    <row r="41" spans="2:11" x14ac:dyDescent="0.25">
      <c r="B41" s="50" t="s">
        <v>87</v>
      </c>
      <c r="C41" s="50"/>
      <c r="D41" s="50"/>
      <c r="E41" s="50"/>
      <c r="F41" s="50"/>
      <c r="G41" s="50"/>
      <c r="H41" s="51">
        <v>9</v>
      </c>
      <c r="I41" s="51"/>
      <c r="J41" s="9"/>
      <c r="K41" s="56"/>
    </row>
    <row r="42" spans="2:11" x14ac:dyDescent="0.25">
      <c r="B42" s="50" t="s">
        <v>88</v>
      </c>
      <c r="C42" s="50"/>
      <c r="D42" s="50"/>
      <c r="E42" s="50"/>
      <c r="F42" s="50"/>
      <c r="G42" s="50"/>
      <c r="H42" s="51">
        <v>10</v>
      </c>
      <c r="I42" s="51"/>
      <c r="J42" s="9"/>
      <c r="K42" s="56"/>
    </row>
    <row r="43" spans="2:11" ht="33" customHeight="1" x14ac:dyDescent="0.25">
      <c r="B43" s="98" t="s">
        <v>81</v>
      </c>
      <c r="C43" s="98"/>
      <c r="D43" s="98"/>
      <c r="E43" s="98"/>
      <c r="F43" s="98"/>
      <c r="G43" s="98"/>
      <c r="H43" s="98"/>
      <c r="I43" s="98"/>
      <c r="J43" s="99"/>
      <c r="K43" s="98"/>
    </row>
    <row r="44" spans="2:11" ht="12" customHeight="1" x14ac:dyDescent="0.25">
      <c r="B44" s="59" t="s">
        <v>32</v>
      </c>
      <c r="C44" s="94"/>
      <c r="D44" s="94"/>
      <c r="E44" s="94"/>
      <c r="F44" s="94"/>
      <c r="G44" s="94"/>
      <c r="H44" s="94"/>
      <c r="I44" s="94"/>
      <c r="J44" s="94"/>
      <c r="K44" s="61"/>
    </row>
    <row r="45" spans="2:11" ht="12" customHeight="1" x14ac:dyDescent="0.25">
      <c r="B45" s="59" t="s">
        <v>33</v>
      </c>
      <c r="C45" s="94"/>
      <c r="D45" s="94"/>
      <c r="E45" s="94"/>
      <c r="F45" s="94"/>
      <c r="G45" s="94"/>
      <c r="H45" s="94"/>
      <c r="I45" s="94"/>
      <c r="J45" s="94"/>
      <c r="K45" s="61"/>
    </row>
    <row r="46" spans="2:11" ht="12" customHeight="1" x14ac:dyDescent="0.25">
      <c r="B46" s="59" t="s">
        <v>34</v>
      </c>
      <c r="C46" s="94"/>
      <c r="D46" s="94"/>
      <c r="E46" s="94"/>
      <c r="F46" s="94"/>
      <c r="G46" s="94"/>
      <c r="H46" s="94"/>
      <c r="I46" s="94"/>
      <c r="J46" s="94"/>
      <c r="K46" s="61"/>
    </row>
    <row r="47" spans="2:11" ht="18" customHeight="1" x14ac:dyDescent="0.25">
      <c r="B47" s="2"/>
      <c r="C47" s="2"/>
      <c r="D47" s="2"/>
      <c r="E47" s="2"/>
      <c r="F47" s="2"/>
      <c r="G47" s="2"/>
      <c r="H47" s="2"/>
      <c r="I47" s="2"/>
      <c r="J47" s="13"/>
      <c r="K47" s="2"/>
    </row>
    <row r="48" spans="2:11" ht="22.5" customHeight="1" x14ac:dyDescent="0.25">
      <c r="B48" s="95" t="s">
        <v>30</v>
      </c>
      <c r="C48" s="96"/>
      <c r="D48" s="96"/>
      <c r="E48" s="96"/>
      <c r="F48" s="96"/>
      <c r="G48" s="96"/>
      <c r="H48" s="96"/>
      <c r="I48" s="96"/>
      <c r="J48" s="96"/>
      <c r="K48" s="97"/>
    </row>
    <row r="49" spans="2:13" x14ac:dyDescent="0.25">
      <c r="B49" s="58"/>
      <c r="C49" s="58"/>
      <c r="D49" s="58"/>
      <c r="E49" s="58"/>
      <c r="F49" s="58"/>
      <c r="G49" s="58"/>
      <c r="H49" s="55" t="s">
        <v>8</v>
      </c>
      <c r="I49" s="55"/>
      <c r="J49" s="33" t="s">
        <v>9</v>
      </c>
      <c r="K49" s="33" t="s">
        <v>10</v>
      </c>
    </row>
    <row r="50" spans="2:13" x14ac:dyDescent="0.25">
      <c r="B50" s="50" t="s">
        <v>35</v>
      </c>
      <c r="C50" s="50"/>
      <c r="D50" s="50"/>
      <c r="E50" s="50"/>
      <c r="F50" s="50"/>
      <c r="G50" s="50"/>
      <c r="H50" s="51">
        <v>3</v>
      </c>
      <c r="I50" s="51"/>
      <c r="J50" s="9"/>
      <c r="K50" s="56">
        <f>IF(J50="X",3, IF(J51="X",6, IF(J52="X",10, )))</f>
        <v>0</v>
      </c>
    </row>
    <row r="51" spans="2:13" x14ac:dyDescent="0.25">
      <c r="B51" s="50" t="s">
        <v>36</v>
      </c>
      <c r="C51" s="50"/>
      <c r="D51" s="50"/>
      <c r="E51" s="50"/>
      <c r="F51" s="50"/>
      <c r="G51" s="50"/>
      <c r="H51" s="51">
        <v>6</v>
      </c>
      <c r="I51" s="51"/>
      <c r="J51" s="9"/>
      <c r="K51" s="56"/>
    </row>
    <row r="52" spans="2:13" x14ac:dyDescent="0.25">
      <c r="B52" s="50" t="s">
        <v>37</v>
      </c>
      <c r="C52" s="50"/>
      <c r="D52" s="50"/>
      <c r="E52" s="50"/>
      <c r="F52" s="50"/>
      <c r="G52" s="50"/>
      <c r="H52" s="51">
        <v>10</v>
      </c>
      <c r="I52" s="51"/>
      <c r="J52" s="9"/>
      <c r="K52" s="56"/>
    </row>
    <row r="53" spans="2:13" ht="89.25" customHeight="1" x14ac:dyDescent="0.25">
      <c r="B53" s="93" t="s">
        <v>82</v>
      </c>
      <c r="C53" s="93"/>
      <c r="D53" s="93"/>
      <c r="E53" s="93"/>
      <c r="F53" s="93"/>
      <c r="G53" s="93"/>
      <c r="H53" s="93"/>
      <c r="I53" s="93"/>
      <c r="J53" s="93"/>
      <c r="K53" s="93"/>
      <c r="M53" s="48"/>
    </row>
    <row r="54" spans="2:13" x14ac:dyDescent="0.25">
      <c r="B54" s="58"/>
      <c r="C54" s="58"/>
      <c r="D54" s="58"/>
      <c r="E54" s="58"/>
      <c r="F54" s="58"/>
      <c r="G54" s="58"/>
      <c r="H54" s="55" t="s">
        <v>8</v>
      </c>
      <c r="I54" s="55"/>
      <c r="J54" s="33" t="s">
        <v>9</v>
      </c>
      <c r="K54" s="33" t="s">
        <v>10</v>
      </c>
    </row>
    <row r="55" spans="2:13" x14ac:dyDescent="0.25">
      <c r="B55" s="50" t="s">
        <v>85</v>
      </c>
      <c r="C55" s="50"/>
      <c r="D55" s="50"/>
      <c r="E55" s="50"/>
      <c r="F55" s="50"/>
      <c r="G55" s="50"/>
      <c r="H55" s="51">
        <v>1</v>
      </c>
      <c r="I55" s="51"/>
      <c r="J55" s="9"/>
      <c r="K55" s="56">
        <f>IF(J55="X",1,IF(J56="X",3,IF(J57="X",5,IF(J55="",0,))))</f>
        <v>0</v>
      </c>
    </row>
    <row r="56" spans="2:13" x14ac:dyDescent="0.25">
      <c r="B56" s="50" t="s">
        <v>84</v>
      </c>
      <c r="C56" s="50"/>
      <c r="D56" s="50"/>
      <c r="E56" s="50"/>
      <c r="F56" s="50"/>
      <c r="G56" s="50"/>
      <c r="H56" s="51">
        <v>3</v>
      </c>
      <c r="I56" s="51"/>
      <c r="J56" s="9"/>
      <c r="K56" s="56"/>
    </row>
    <row r="57" spans="2:13" x14ac:dyDescent="0.25">
      <c r="B57" s="50" t="s">
        <v>83</v>
      </c>
      <c r="C57" s="50"/>
      <c r="D57" s="50"/>
      <c r="E57" s="50"/>
      <c r="F57" s="50"/>
      <c r="G57" s="50"/>
      <c r="H57" s="51">
        <v>5</v>
      </c>
      <c r="I57" s="51"/>
      <c r="J57" s="9"/>
      <c r="K57" s="56"/>
    </row>
    <row r="58" spans="2:13" ht="50.25" customHeight="1" x14ac:dyDescent="0.25">
      <c r="B58" s="93" t="s">
        <v>96</v>
      </c>
      <c r="C58" s="93"/>
      <c r="D58" s="93"/>
      <c r="E58" s="93"/>
      <c r="F58" s="93"/>
      <c r="G58" s="93"/>
      <c r="H58" s="93"/>
      <c r="I58" s="93"/>
      <c r="J58" s="93"/>
      <c r="K58" s="93"/>
    </row>
    <row r="59" spans="2:13" x14ac:dyDescent="0.25">
      <c r="B59" s="58"/>
      <c r="C59" s="58"/>
      <c r="D59" s="58"/>
      <c r="E59" s="58"/>
      <c r="F59" s="58"/>
      <c r="G59" s="58"/>
      <c r="H59" s="55" t="s">
        <v>8</v>
      </c>
      <c r="I59" s="55"/>
      <c r="J59" s="33" t="s">
        <v>9</v>
      </c>
      <c r="K59" s="33" t="s">
        <v>10</v>
      </c>
    </row>
    <row r="60" spans="2:13" x14ac:dyDescent="0.25">
      <c r="B60" s="50" t="s">
        <v>38</v>
      </c>
      <c r="C60" s="50"/>
      <c r="D60" s="50"/>
      <c r="E60" s="50"/>
      <c r="F60" s="50"/>
      <c r="G60" s="50"/>
      <c r="H60" s="51">
        <v>1</v>
      </c>
      <c r="I60" s="51"/>
      <c r="J60" s="9"/>
      <c r="K60" s="56">
        <f>IF(J60="X",1,IF(J61="X",3,IF(J62="X",5,IF(J60="",0))))</f>
        <v>0</v>
      </c>
    </row>
    <row r="61" spans="2:13" x14ac:dyDescent="0.25">
      <c r="B61" s="50" t="s">
        <v>90</v>
      </c>
      <c r="C61" s="50"/>
      <c r="D61" s="50"/>
      <c r="E61" s="50"/>
      <c r="F61" s="50"/>
      <c r="G61" s="50"/>
      <c r="H61" s="51">
        <v>3</v>
      </c>
      <c r="I61" s="51"/>
      <c r="J61" s="9"/>
      <c r="K61" s="56"/>
    </row>
    <row r="62" spans="2:13" x14ac:dyDescent="0.25">
      <c r="B62" s="50" t="s">
        <v>97</v>
      </c>
      <c r="C62" s="50"/>
      <c r="D62" s="50"/>
      <c r="E62" s="50"/>
      <c r="F62" s="50"/>
      <c r="G62" s="50"/>
      <c r="H62" s="51">
        <v>5</v>
      </c>
      <c r="I62" s="51"/>
      <c r="J62" s="9"/>
      <c r="K62" s="56"/>
    </row>
    <row r="63" spans="2:13" ht="15.75" x14ac:dyDescent="0.3">
      <c r="B63" s="14"/>
      <c r="C63" s="14"/>
      <c r="D63" s="14"/>
      <c r="E63" s="14"/>
      <c r="F63" s="14"/>
      <c r="G63" s="14"/>
      <c r="H63" s="15"/>
      <c r="I63" s="15"/>
      <c r="J63" s="16"/>
      <c r="K63" s="17"/>
    </row>
    <row r="64" spans="2:13" ht="16.5" thickBot="1" x14ac:dyDescent="0.35">
      <c r="B64" s="18" t="s">
        <v>39</v>
      </c>
      <c r="C64" s="19"/>
      <c r="D64" s="19"/>
      <c r="E64" s="19"/>
      <c r="F64" s="19"/>
    </row>
    <row r="65" spans="2:11" ht="16.5" thickBot="1" x14ac:dyDescent="0.35">
      <c r="B65" s="20" t="s">
        <v>40</v>
      </c>
      <c r="C65" s="21"/>
      <c r="D65" s="22" t="s">
        <v>93</v>
      </c>
      <c r="E65" s="23"/>
      <c r="G65" s="24"/>
      <c r="I65" s="25"/>
      <c r="J65" s="26" t="s">
        <v>42</v>
      </c>
      <c r="K65" s="27">
        <f>IF(J60="X",(K19*0.1)+(K24*0.55)+(K55*0.2)+(K60*0.15),(K19*0.1)+(K24*0.6)+(K55*0.2)+(K60*0.1))</f>
        <v>0</v>
      </c>
    </row>
    <row r="66" spans="2:11" ht="16.5" thickBot="1" x14ac:dyDescent="0.35">
      <c r="B66" s="20" t="s">
        <v>43</v>
      </c>
      <c r="C66" s="21"/>
      <c r="D66" s="22" t="s">
        <v>94</v>
      </c>
      <c r="E66" s="23"/>
      <c r="G66" s="28"/>
      <c r="H66" s="24"/>
      <c r="I66" s="24"/>
      <c r="J66" s="24"/>
      <c r="K66" s="24"/>
    </row>
    <row r="67" spans="2:11" ht="59.45" customHeight="1" x14ac:dyDescent="0.25">
      <c r="B67" s="52" t="s">
        <v>62</v>
      </c>
      <c r="C67" s="52"/>
      <c r="D67" s="52"/>
      <c r="E67" s="52"/>
      <c r="F67" s="52"/>
      <c r="G67" s="52"/>
      <c r="H67" s="52"/>
      <c r="I67" s="52"/>
      <c r="J67" s="52"/>
      <c r="K67" s="52"/>
    </row>
    <row r="68" spans="2:11" ht="19.149999999999999" customHeight="1" x14ac:dyDescent="0.25">
      <c r="B68" s="53" t="s">
        <v>45</v>
      </c>
      <c r="C68" s="53"/>
      <c r="D68" s="53"/>
      <c r="E68" s="53"/>
      <c r="F68" s="53"/>
      <c r="G68" s="53"/>
      <c r="H68" s="53"/>
      <c r="I68" s="53"/>
      <c r="J68" s="53"/>
      <c r="K68" s="53"/>
    </row>
    <row r="69" spans="2:11" ht="20.45" customHeight="1" x14ac:dyDescent="0.25">
      <c r="B69" s="53" t="s">
        <v>46</v>
      </c>
      <c r="C69" s="53"/>
      <c r="D69" s="53"/>
      <c r="E69" s="53"/>
      <c r="F69" s="53"/>
      <c r="G69" s="53"/>
      <c r="H69" s="53"/>
      <c r="I69" s="53"/>
      <c r="J69" s="53"/>
      <c r="K69" s="53"/>
    </row>
    <row r="70" spans="2:11" x14ac:dyDescent="0.25">
      <c r="B70" s="29" t="s">
        <v>47</v>
      </c>
      <c r="C70" s="30"/>
      <c r="D70" s="30"/>
      <c r="E70" s="30"/>
      <c r="F70" s="30"/>
      <c r="G70" s="30"/>
      <c r="H70" s="31"/>
      <c r="I70" s="31"/>
      <c r="J70" s="31"/>
      <c r="K70" s="31"/>
    </row>
    <row r="71" spans="2:11" ht="22.9" customHeight="1" x14ac:dyDescent="0.25">
      <c r="B71" s="54" t="s">
        <v>53</v>
      </c>
      <c r="C71" s="54"/>
      <c r="D71" s="54"/>
      <c r="E71" s="54"/>
      <c r="F71" s="54"/>
      <c r="G71" s="54"/>
      <c r="H71" s="54"/>
      <c r="I71" s="54"/>
      <c r="J71" s="54"/>
      <c r="K71" s="54"/>
    </row>
    <row r="73" spans="2:11" x14ac:dyDescent="0.25">
      <c r="B73" s="49"/>
      <c r="C73" s="49"/>
      <c r="D73" s="49"/>
      <c r="E73" s="49"/>
      <c r="F73" s="49"/>
      <c r="G73" s="49"/>
    </row>
    <row r="74" spans="2:11" x14ac:dyDescent="0.25">
      <c r="B74" s="49"/>
      <c r="C74" s="49"/>
      <c r="D74" s="49"/>
      <c r="E74" s="49"/>
      <c r="F74" s="49"/>
      <c r="G74" s="49"/>
    </row>
  </sheetData>
  <sheetProtection selectLockedCells="1"/>
  <mergeCells count="87">
    <mergeCell ref="B34:I34"/>
    <mergeCell ref="B35:I35"/>
    <mergeCell ref="B19:H19"/>
    <mergeCell ref="K19:K21"/>
    <mergeCell ref="B21:H21"/>
    <mergeCell ref="B33:I33"/>
    <mergeCell ref="B27:K27"/>
    <mergeCell ref="B28:I28"/>
    <mergeCell ref="B29:I29"/>
    <mergeCell ref="B30:I30"/>
    <mergeCell ref="B31:I31"/>
    <mergeCell ref="B32:I32"/>
    <mergeCell ref="B7:K7"/>
    <mergeCell ref="B8:K8"/>
    <mergeCell ref="B9:K9"/>
    <mergeCell ref="G11:I11"/>
    <mergeCell ref="J11:K11"/>
    <mergeCell ref="B13:K13"/>
    <mergeCell ref="C14:K14"/>
    <mergeCell ref="C15:K15"/>
    <mergeCell ref="C16:K16"/>
    <mergeCell ref="B17:K17"/>
    <mergeCell ref="B18:H18"/>
    <mergeCell ref="B22:K22"/>
    <mergeCell ref="D23:F23"/>
    <mergeCell ref="G23:I23"/>
    <mergeCell ref="B24:B26"/>
    <mergeCell ref="C24:C26"/>
    <mergeCell ref="D24:F24"/>
    <mergeCell ref="G24:I24"/>
    <mergeCell ref="K24:K26"/>
    <mergeCell ref="D25:F25"/>
    <mergeCell ref="G25:I25"/>
    <mergeCell ref="D26:F26"/>
    <mergeCell ref="G26:I26"/>
    <mergeCell ref="B53:K53"/>
    <mergeCell ref="B54:G54"/>
    <mergeCell ref="B44:K44"/>
    <mergeCell ref="B37:K37"/>
    <mergeCell ref="B38:G38"/>
    <mergeCell ref="H38:I38"/>
    <mergeCell ref="B39:G39"/>
    <mergeCell ref="H39:I39"/>
    <mergeCell ref="K39:K42"/>
    <mergeCell ref="B40:G40"/>
    <mergeCell ref="H40:I40"/>
    <mergeCell ref="B41:G41"/>
    <mergeCell ref="H41:I41"/>
    <mergeCell ref="B42:G42"/>
    <mergeCell ref="H42:I42"/>
    <mergeCell ref="B43:K43"/>
    <mergeCell ref="B50:G50"/>
    <mergeCell ref="H50:I50"/>
    <mergeCell ref="K50:K52"/>
    <mergeCell ref="B51:G51"/>
    <mergeCell ref="H51:I51"/>
    <mergeCell ref="B52:G52"/>
    <mergeCell ref="H52:I52"/>
    <mergeCell ref="B45:K45"/>
    <mergeCell ref="B46:K46"/>
    <mergeCell ref="B48:K48"/>
    <mergeCell ref="B49:G49"/>
    <mergeCell ref="H49:I49"/>
    <mergeCell ref="H54:I54"/>
    <mergeCell ref="B60:G60"/>
    <mergeCell ref="H60:I60"/>
    <mergeCell ref="K60:K62"/>
    <mergeCell ref="B61:G61"/>
    <mergeCell ref="H61:I61"/>
    <mergeCell ref="B57:G57"/>
    <mergeCell ref="H57:I57"/>
    <mergeCell ref="B58:K58"/>
    <mergeCell ref="B59:G59"/>
    <mergeCell ref="H59:I59"/>
    <mergeCell ref="B55:G55"/>
    <mergeCell ref="H55:I55"/>
    <mergeCell ref="K55:K57"/>
    <mergeCell ref="B56:G56"/>
    <mergeCell ref="H56:I56"/>
    <mergeCell ref="B73:G73"/>
    <mergeCell ref="B74:G74"/>
    <mergeCell ref="B62:G62"/>
    <mergeCell ref="H62:I62"/>
    <mergeCell ref="B67:K67"/>
    <mergeCell ref="B68:K68"/>
    <mergeCell ref="B69:K69"/>
    <mergeCell ref="B71:K71"/>
  </mergeCells>
  <dataValidations count="1">
    <dataValidation type="list" allowBlank="1" showInputMessage="1" showErrorMessage="1" sqref="J19:J21 J60:J62 J39:J42 J50:J52 J55:J57" xr:uid="{00000000-0002-0000-0200-000000000000}">
      <formula1>"X"</formula1>
    </dataValidation>
  </dataValidations>
  <pageMargins left="0.70866141732283472" right="0.70866141732283472" top="0.59055118110236227" bottom="0.74803149606299213"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vt:i4>
      </vt:variant>
      <vt:variant>
        <vt:lpstr>Intervalos com Nome</vt:lpstr>
      </vt:variant>
      <vt:variant>
        <vt:i4>3</vt:i4>
      </vt:variant>
    </vt:vector>
  </HeadingPairs>
  <TitlesOfParts>
    <vt:vector size="6" baseType="lpstr">
      <vt:lpstr>Técnico Superior</vt:lpstr>
      <vt:lpstr>Assistente Técnico</vt:lpstr>
      <vt:lpstr>Assistente Operacional</vt:lpstr>
      <vt:lpstr>'Assistente Operacional'!Área_de_Impressão</vt:lpstr>
      <vt:lpstr>'Assistente Técnico'!Área_de_Impressão</vt:lpstr>
      <vt:lpstr>'Técnico Superior'!Área_de_Impressão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dc:creator>
  <cp:lastModifiedBy>Lúcia Maria Olim Gomes de Mendonça</cp:lastModifiedBy>
  <cp:lastPrinted>2025-01-29T11:28:56Z</cp:lastPrinted>
  <dcterms:created xsi:type="dcterms:W3CDTF">2021-01-29T03:21:17Z</dcterms:created>
  <dcterms:modified xsi:type="dcterms:W3CDTF">2025-02-06T16:32:20Z</dcterms:modified>
</cp:coreProperties>
</file>